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PRIHODA'!$A$1:$H$41</definedName>
  </definedNames>
  <calcPr calcId="125725"/>
</workbook>
</file>

<file path=xl/calcChain.xml><?xml version="1.0" encoding="utf-8"?>
<calcChain xmlns="http://schemas.openxmlformats.org/spreadsheetml/2006/main">
  <c r="C22" i="3"/>
  <c r="C21" s="1"/>
  <c r="F13"/>
  <c r="D13"/>
  <c r="G22"/>
  <c r="G21" s="1"/>
  <c r="G19"/>
  <c r="G13"/>
  <c r="B14" i="2"/>
  <c r="B15" s="1"/>
  <c r="L8" i="3"/>
  <c r="K8"/>
  <c r="D19"/>
  <c r="E13"/>
  <c r="F9"/>
  <c r="E9"/>
  <c r="D9"/>
  <c r="C19"/>
  <c r="C27" i="2"/>
  <c r="B27"/>
  <c r="F40"/>
  <c r="F23" i="1"/>
  <c r="H23"/>
  <c r="G23"/>
  <c r="G8" i="3" l="1"/>
  <c r="C25"/>
  <c r="F8"/>
  <c r="B28" i="2"/>
  <c r="E8" i="3"/>
  <c r="B41" i="2"/>
  <c r="D8" i="3"/>
</calcChain>
</file>

<file path=xl/sharedStrings.xml><?xml version="1.0" encoding="utf-8"?>
<sst xmlns="http://schemas.openxmlformats.org/spreadsheetml/2006/main" count="123" uniqueCount="80">
  <si>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</si>
  <si>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</si>
  <si>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</si>
  <si>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</si>
  <si>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</si>
  <si>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</si>
  <si>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</si>
  <si>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</si>
  <si>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</si>
  <si>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</si>
  <si>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</si>
  <si>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</si>
  <si>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</si>
  <si>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</si>
  <si>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</si>
  <si>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</si>
  <si>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</si>
  <si>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</si>
  <si>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</si>
  <si>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</si>
  <si>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</si>
  <si>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</si>
  <si>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</si>
  <si>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</si>
  <si>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</si>
  <si>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</si>
  <si>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</si>
  <si>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</si>
  <si>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</si>
  <si>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</si>
  <si>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</si>
  <si>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</si>
  <si>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</si>
  <si>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</si>
  <si>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</si>
  <si>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</si>
  <si>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</si>
  <si>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</si>
  <si>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</si>
  <si>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</si>
  <si>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</si>
  <si>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</si>
  <si>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</si>
  <si>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</si>
  <si>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</si>
  <si>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</si>
  <si>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</si>
  <si>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</si>
  <si>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</si>
  <si>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OŠ DR.FRANJO TUĐMAN ŠARENGRAD</t>
  </si>
  <si>
    <t>Program: OSNOVNOŠKOLSKO OBRAZOVANJE</t>
  </si>
  <si>
    <t>UKUPNO:</t>
  </si>
  <si>
    <t>Opći prihodi i primici-VSŽ</t>
  </si>
  <si>
    <t>Naknade troškova osoba izvan rad.odn.</t>
  </si>
  <si>
    <t>2019.</t>
  </si>
  <si>
    <t>Ukupno prihodi i primici za 2019.</t>
  </si>
  <si>
    <t>PROJEKCIJA PLANA ZA 2019.</t>
  </si>
  <si>
    <t>Naziv aktivnosti ŠKOLSKA KUHINJA</t>
  </si>
  <si>
    <t>Naziv aktivnosti: ŠKOLSKA ZADRUGA</t>
  </si>
  <si>
    <t>PRIJEDLOG PLANA ZA 2018.</t>
  </si>
  <si>
    <t>PROJEKCIJA PLANA ZA 2020.</t>
  </si>
  <si>
    <t>Rashodi za naba.proizv.dugotrajne imov.</t>
  </si>
  <si>
    <t>Naziv aktivnosti: UČENIČKO STVARALAŠTVO</t>
  </si>
  <si>
    <t>2020.</t>
  </si>
  <si>
    <t>PRIJEDLOG FINANCIJSKOG PLANA OŠ DR.FRANJO TUĐMAN ŠARENGRAD  ZA 2018. I                                                                                                                                             PROJEKCIJA PLANA ZA  2019. I 2020. GODINU</t>
  </si>
  <si>
    <t>Ukupno prihodi i primici za 2020.</t>
  </si>
  <si>
    <t>Prijedlog plana 
za 2018.</t>
  </si>
  <si>
    <t>Projekcija plana
za 2019.</t>
  </si>
  <si>
    <t>Projekcija plana  za  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za 2018.</t>
  </si>
  <si>
    <t>RASHODI ZA NABAVU NEFINANCIJSKE IMOVINE</t>
  </si>
  <si>
    <t>Projekcija plana 
za 2020.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</si>
  <si>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</si>
  <si>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</si>
  <si>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</si>
  <si>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Izradio:</t>
  </si>
  <si>
    <t>Predsjednica školskog odbora :</t>
  </si>
  <si>
    <t>Ksenija Zaborsky</t>
  </si>
  <si>
    <t>Ravnateljica:</t>
  </si>
  <si>
    <t>Vlatka Sirovica</t>
  </si>
  <si>
    <t>Ana Bošnjak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</si>
</sst>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/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4" xfId="0" applyNumberFormat="1" applyFont="1" applyFill="1" applyBorder="1" applyAlignment="1" applyProtection="1">
      <alignment horizontal="center" vertical="center" wrapText="1"/>
    </xf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3" fontId="18" fillId="0" borderId="29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4" xfId="0" quotePrefix="1" applyFont="1" applyBorder="1" applyAlignment="1">
      <alignment horizontal="left" vertical="center" wrapText="1"/>
    </xf>
    <xf numFmtId="0" fontId="27" fillId="0" borderId="14" xfId="0" quotePrefix="1" applyFont="1" applyBorder="1" applyAlignment="1">
      <alignment horizontal="center" vertical="center" wrapText="1"/>
    </xf>
    <xf numFmtId="0" fontId="24" fillId="0" borderId="14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3" xfId="0" quotePrefix="1" applyFont="1" applyBorder="1" applyAlignment="1">
      <alignment horizontal="left" wrapText="1"/>
    </xf>
    <xf numFmtId="0" fontId="31" fillId="0" borderId="14" xfId="0" quotePrefix="1" applyFont="1" applyBorder="1" applyAlignment="1">
      <alignment horizontal="left" wrapText="1"/>
    </xf>
    <xf numFmtId="0" fontId="31" fillId="0" borderId="14" xfId="0" quotePrefix="1" applyFont="1" applyBorder="1" applyAlignment="1">
      <alignment horizontal="center" wrapText="1"/>
    </xf>
    <xf numFmtId="0" fontId="31" fillId="0" borderId="14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14" xfId="0" applyNumberFormat="1" applyFont="1" applyFill="1" applyBorder="1" applyAlignment="1" applyProtection="1">
      <alignment wrapText="1"/>
    </xf>
    <xf numFmtId="3" fontId="31" fillId="0" borderId="33" xfId="0" applyNumberFormat="1" applyFont="1" applyBorder="1" applyAlignment="1">
      <alignment horizontal="right"/>
    </xf>
    <xf numFmtId="0" fontId="31" fillId="0" borderId="14" xfId="0" quotePrefix="1" applyFont="1" applyBorder="1" applyAlignment="1">
      <alignment horizontal="left"/>
    </xf>
    <xf numFmtId="0" fontId="31" fillId="0" borderId="14" xfId="0" applyNumberFormat="1" applyFont="1" applyFill="1" applyBorder="1" applyAlignment="1" applyProtection="1">
      <alignment wrapText="1"/>
    </xf>
    <xf numFmtId="0" fontId="33" fillId="0" borderId="14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4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4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3" fontId="18" fillId="0" borderId="11" xfId="0" applyNumberFormat="1" applyFont="1" applyBorder="1" applyAlignment="1">
      <alignment horizontal="right" vertical="center" wrapText="1"/>
    </xf>
    <xf numFmtId="3" fontId="24" fillId="0" borderId="15" xfId="0" applyNumberFormat="1" applyFont="1" applyFill="1" applyBorder="1" applyAlignment="1" applyProtection="1">
      <alignment horizontal="center" vertical="center" wrapText="1"/>
    </xf>
    <xf numFmtId="3" fontId="18" fillId="0" borderId="35" xfId="0" applyNumberFormat="1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horizontal="righ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34" fillId="0" borderId="33" xfId="0" quotePrefix="1" applyFont="1" applyBorder="1" applyAlignment="1">
      <alignment horizontal="left"/>
    </xf>
    <xf numFmtId="0" fontId="25" fillId="0" borderId="14" xfId="0" quotePrefix="1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36" xfId="0" applyNumberFormat="1" applyFont="1" applyFill="1" applyBorder="1" applyAlignment="1" applyProtection="1"/>
    <xf numFmtId="0" fontId="24" fillId="0" borderId="36" xfId="0" applyNumberFormat="1" applyFont="1" applyFill="1" applyBorder="1" applyAlignment="1" applyProtection="1"/>
    <xf numFmtId="0" fontId="21" fillId="0" borderId="38" xfId="0" quotePrefix="1" applyNumberFormat="1" applyFont="1" applyFill="1" applyBorder="1" applyAlignment="1" applyProtection="1">
      <alignment horizontal="left" wrapText="1"/>
    </xf>
    <xf numFmtId="0" fontId="34" fillId="0" borderId="33" xfId="0" quotePrefix="1" applyNumberFormat="1" applyFont="1" applyFill="1" applyBorder="1" applyAlignment="1" applyProtection="1">
      <alignment horizontal="left" wrapText="1"/>
    </xf>
    <xf numFmtId="0" fontId="34" fillId="0" borderId="14" xfId="0" quotePrefix="1" applyNumberFormat="1" applyFont="1" applyFill="1" applyBorder="1" applyAlignment="1" applyProtection="1">
      <alignment horizontal="left" wrapText="1"/>
    </xf>
    <xf numFmtId="0" fontId="34" fillId="0" borderId="37" xfId="0" quotePrefix="1" applyNumberFormat="1" applyFont="1" applyFill="1" applyBorder="1" applyAlignment="1" applyProtection="1">
      <alignment horizontal="left" wrapText="1"/>
    </xf>
    <xf numFmtId="0" fontId="34" fillId="0" borderId="33" xfId="0" applyNumberFormat="1" applyFont="1" applyFill="1" applyBorder="1" applyAlignment="1" applyProtection="1">
      <alignment horizontal="left"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34" fillId="0" borderId="37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5" fillId="0" borderId="14" xfId="0" applyNumberFormat="1" applyFont="1" applyFill="1" applyBorder="1" applyAlignment="1" applyProtection="1">
      <alignment wrapText="1"/>
    </xf>
    <xf numFmtId="0" fontId="31" fillId="0" borderId="33" xfId="0" applyNumberFormat="1" applyFont="1" applyFill="1" applyBorder="1" applyAlignment="1" applyProtection="1">
      <alignment horizontal="left" wrapText="1"/>
    </xf>
    <xf numFmtId="0" fontId="31" fillId="0" borderId="14" xfId="0" applyNumberFormat="1" applyFont="1" applyFill="1" applyBorder="1" applyAlignment="1" applyProtection="1">
      <alignment horizontal="left" wrapText="1"/>
    </xf>
    <xf numFmtId="0" fontId="31" fillId="0" borderId="37" xfId="0" applyNumberFormat="1" applyFont="1" applyFill="1" applyBorder="1" applyAlignment="1" applyProtection="1">
      <alignment horizontal="left" wrapText="1"/>
    </xf>
    <xf numFmtId="0" fontId="31" fillId="0" borderId="14" xfId="0" quotePrefix="1" applyNumberFormat="1" applyFont="1" applyFill="1" applyBorder="1" applyAlignment="1" applyProtection="1">
      <alignment horizontal="left" vertical="center" wrapText="1"/>
    </xf>
    <xf numFmtId="0" fontId="25" fillId="0" borderId="36" xfId="0" quotePrefix="1" applyNumberFormat="1" applyFont="1" applyFill="1" applyBorder="1" applyAlignment="1" applyProtection="1">
      <alignment horizontal="left" wrapText="1"/>
    </xf>
    <xf numFmtId="0" fontId="32" fillId="0" borderId="36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0" fontId="25" fillId="0" borderId="36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Normal="100" workbookViewId="0">
      <selection activeCell="A24" sqref="A24:H24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90" customWidth="1"/>
    <col min="5" max="5" width="44.7109375" style="8" customWidth="1"/>
    <col min="6" max="6" width="15.140625" style="8" bestFit="1" customWidth="1"/>
    <col min="7" max="7" width="17.28515625" style="8" customWidth="1"/>
    <col min="8" max="8" width="16.7109375" style="8" customWidth="1"/>
    <col min="9" max="16384" width="11.42578125" style="8"/>
  </cols>
  <sheetData>
    <row r="1" spans="1:9" ht="48" customHeight="1">
      <c r="A1" s="125" t="s">
        <v>64</v>
      </c>
      <c r="B1" s="125"/>
      <c r="C1" s="125"/>
      <c r="D1" s="125"/>
      <c r="E1" s="125"/>
      <c r="F1" s="125"/>
      <c r="G1" s="125"/>
      <c r="H1" s="125"/>
    </row>
    <row r="2" spans="1:9" s="72" customFormat="1" ht="26.25" customHeight="1">
      <c r="A2" s="125" t="s">
        <v>39</v>
      </c>
      <c r="B2" s="125"/>
      <c r="C2" s="125"/>
      <c r="D2" s="125"/>
      <c r="E2" s="125"/>
      <c r="F2" s="125"/>
      <c r="G2" s="126"/>
      <c r="H2" s="126"/>
    </row>
    <row r="3" spans="1:9" ht="9.75" customHeight="1">
      <c r="A3" s="125"/>
      <c r="B3" s="125"/>
      <c r="C3" s="125"/>
      <c r="D3" s="125"/>
      <c r="E3" s="125"/>
      <c r="F3" s="125"/>
      <c r="G3" s="125"/>
      <c r="H3" s="127"/>
    </row>
    <row r="4" spans="1:9" ht="9" customHeight="1">
      <c r="A4" s="73"/>
      <c r="B4" s="74"/>
      <c r="C4" s="74"/>
      <c r="D4" s="74"/>
      <c r="E4" s="74"/>
    </row>
    <row r="5" spans="1:9" ht="27" customHeight="1">
      <c r="A5" s="75"/>
      <c r="B5" s="76"/>
      <c r="C5" s="76"/>
      <c r="D5" s="77"/>
      <c r="E5" s="78"/>
      <c r="F5" s="79" t="s">
        <v>66</v>
      </c>
      <c r="G5" s="79" t="s">
        <v>67</v>
      </c>
      <c r="H5" s="80" t="s">
        <v>68</v>
      </c>
      <c r="I5" s="81"/>
    </row>
    <row r="6" spans="1:9" ht="24.75" customHeight="1">
      <c r="A6" s="122" t="s">
        <v>40</v>
      </c>
      <c r="B6" s="123"/>
      <c r="C6" s="123"/>
      <c r="D6" s="123"/>
      <c r="E6" s="124"/>
      <c r="F6" s="104">
        <v>3767000</v>
      </c>
      <c r="G6" s="104">
        <v>3842340</v>
      </c>
      <c r="H6" s="104">
        <v>3919187</v>
      </c>
      <c r="I6" s="100"/>
    </row>
    <row r="7" spans="1:9" ht="22.5" customHeight="1">
      <c r="A7" s="122" t="s">
        <v>0</v>
      </c>
      <c r="B7" s="123"/>
      <c r="C7" s="123"/>
      <c r="D7" s="123"/>
      <c r="E7" s="124"/>
      <c r="F7" s="82">
        <v>3767000</v>
      </c>
      <c r="G7" s="82">
        <v>3842340</v>
      </c>
      <c r="H7" s="82">
        <v>3919187</v>
      </c>
    </row>
    <row r="8" spans="1:9" ht="22.5" customHeight="1">
      <c r="A8" s="111" t="s">
        <v>44</v>
      </c>
      <c r="B8" s="110"/>
      <c r="C8" s="110"/>
      <c r="D8" s="110"/>
      <c r="E8" s="110"/>
      <c r="F8" s="82"/>
      <c r="G8" s="82"/>
      <c r="H8" s="82"/>
    </row>
    <row r="9" spans="1:9" ht="22.5" customHeight="1">
      <c r="A9" s="101" t="s">
        <v>41</v>
      </c>
      <c r="B9" s="110"/>
      <c r="C9" s="110"/>
      <c r="D9" s="110"/>
      <c r="E9" s="110"/>
      <c r="F9" s="82">
        <v>3767000</v>
      </c>
      <c r="G9" s="82">
        <v>3842340</v>
      </c>
      <c r="H9" s="82">
        <v>3919187</v>
      </c>
    </row>
    <row r="10" spans="1:9" ht="22.5" customHeight="1">
      <c r="A10" s="119" t="s">
        <v>1</v>
      </c>
      <c r="B10" s="120"/>
      <c r="C10" s="120"/>
      <c r="D10" s="120"/>
      <c r="E10" s="121"/>
      <c r="F10" s="83">
        <v>3767000</v>
      </c>
      <c r="G10" s="83">
        <v>3842340</v>
      </c>
      <c r="H10" s="83">
        <v>3919187</v>
      </c>
    </row>
    <row r="11" spans="1:9" ht="22.5" customHeight="1">
      <c r="A11" s="111" t="s">
        <v>69</v>
      </c>
      <c r="B11" s="110"/>
      <c r="C11" s="110"/>
      <c r="D11" s="110"/>
      <c r="E11" s="110"/>
      <c r="F11" s="83"/>
      <c r="G11" s="83"/>
      <c r="H11" s="83"/>
    </row>
    <row r="12" spans="1:9" ht="27" customHeight="1">
      <c r="A12" s="119" t="s">
        <v>2</v>
      </c>
      <c r="B12" s="120"/>
      <c r="C12" s="120"/>
      <c r="D12" s="120"/>
      <c r="E12" s="121"/>
      <c r="F12" s="83">
        <v>0</v>
      </c>
      <c r="G12" s="83">
        <v>0</v>
      </c>
      <c r="H12" s="83">
        <v>0</v>
      </c>
    </row>
    <row r="13" spans="1:9" ht="18" customHeight="1">
      <c r="A13" s="125"/>
      <c r="B13" s="128"/>
      <c r="C13" s="128"/>
      <c r="D13" s="128"/>
      <c r="E13" s="128"/>
      <c r="F13" s="127"/>
      <c r="G13" s="127"/>
      <c r="H13" s="127"/>
    </row>
    <row r="14" spans="1:9" ht="25.5" customHeight="1">
      <c r="A14" s="75"/>
      <c r="B14" s="76"/>
      <c r="C14" s="76"/>
      <c r="D14" s="77"/>
      <c r="E14" s="78"/>
      <c r="F14" s="79" t="s">
        <v>66</v>
      </c>
      <c r="G14" s="79" t="s">
        <v>67</v>
      </c>
      <c r="H14" s="80" t="s">
        <v>70</v>
      </c>
    </row>
    <row r="15" spans="1:9" ht="31.5" customHeight="1">
      <c r="A15" s="130" t="s">
        <v>71</v>
      </c>
      <c r="B15" s="131"/>
      <c r="C15" s="131"/>
      <c r="D15" s="131"/>
      <c r="E15" s="132"/>
      <c r="F15" s="85">
        <v>0</v>
      </c>
      <c r="G15" s="85">
        <v>0</v>
      </c>
      <c r="H15" s="83">
        <v>0</v>
      </c>
    </row>
    <row r="16" spans="1:9" s="67" customFormat="1" ht="33.75" customHeight="1">
      <c r="A16" s="133" t="s">
        <v>72</v>
      </c>
      <c r="B16" s="133"/>
      <c r="C16" s="133"/>
      <c r="D16" s="133"/>
      <c r="E16" s="133"/>
      <c r="F16" s="85">
        <v>0</v>
      </c>
      <c r="G16" s="85">
        <v>0</v>
      </c>
      <c r="H16" s="83">
        <v>0</v>
      </c>
    </row>
    <row r="17" spans="1:8" s="67" customFormat="1" ht="19.5" customHeight="1">
      <c r="A17" s="112"/>
      <c r="B17" s="112"/>
      <c r="C17" s="112"/>
      <c r="D17" s="112"/>
      <c r="E17" s="112"/>
      <c r="F17" s="85"/>
      <c r="G17" s="85"/>
      <c r="H17" s="83"/>
    </row>
    <row r="18" spans="1:8" s="67" customFormat="1" ht="27.75" customHeight="1">
      <c r="A18" s="75"/>
      <c r="B18" s="76"/>
      <c r="C18" s="76"/>
      <c r="D18" s="77"/>
      <c r="E18" s="78"/>
      <c r="F18" s="79" t="s">
        <v>66</v>
      </c>
      <c r="G18" s="79" t="s">
        <v>67</v>
      </c>
      <c r="H18" s="80" t="s">
        <v>70</v>
      </c>
    </row>
    <row r="19" spans="1:8" s="67" customFormat="1" ht="22.5" customHeight="1">
      <c r="A19" s="122" t="s">
        <v>3</v>
      </c>
      <c r="B19" s="129"/>
      <c r="C19" s="129"/>
      <c r="D19" s="129"/>
      <c r="E19" s="129"/>
      <c r="F19" s="82"/>
      <c r="G19" s="82"/>
      <c r="H19" s="82"/>
    </row>
    <row r="20" spans="1:8" s="67" customFormat="1" ht="22.5" customHeight="1">
      <c r="A20" s="122" t="s">
        <v>4</v>
      </c>
      <c r="B20" s="129"/>
      <c r="C20" s="129"/>
      <c r="D20" s="129"/>
      <c r="E20" s="129"/>
      <c r="F20" s="82"/>
      <c r="G20" s="82"/>
      <c r="H20" s="82"/>
    </row>
    <row r="21" spans="1:8" s="67" customFormat="1" ht="22.5" customHeight="1">
      <c r="A21" s="119" t="s">
        <v>5</v>
      </c>
      <c r="B21" s="129"/>
      <c r="C21" s="129"/>
      <c r="D21" s="129"/>
      <c r="E21" s="129"/>
      <c r="F21" s="82">
        <v>0</v>
      </c>
      <c r="G21" s="82">
        <v>0</v>
      </c>
      <c r="H21" s="82">
        <v>0</v>
      </c>
    </row>
    <row r="22" spans="1:8" s="67" customFormat="1" ht="15" customHeight="1">
      <c r="A22" s="86"/>
      <c r="B22" s="87"/>
      <c r="C22" s="84"/>
      <c r="D22" s="88"/>
      <c r="E22" s="87"/>
      <c r="F22" s="89"/>
      <c r="G22" s="89"/>
      <c r="H22" s="89"/>
    </row>
    <row r="23" spans="1:8" s="67" customFormat="1" ht="22.5" customHeight="1">
      <c r="A23" s="119" t="s">
        <v>6</v>
      </c>
      <c r="B23" s="129"/>
      <c r="C23" s="129"/>
      <c r="D23" s="129"/>
      <c r="E23" s="129"/>
      <c r="F23" s="82">
        <f>SUM(F12,F15,F21)</f>
        <v>0</v>
      </c>
      <c r="G23" s="82">
        <f>SUM(G12,G15,G21)</f>
        <v>0</v>
      </c>
      <c r="H23" s="82">
        <f>SUM(H12,H15,H21)</f>
        <v>0</v>
      </c>
    </row>
    <row r="24" spans="1:8" s="67" customFormat="1" ht="33.75" customHeight="1">
      <c r="A24" s="118" t="s">
        <v>73</v>
      </c>
      <c r="B24" s="118"/>
      <c r="C24" s="118"/>
      <c r="D24" s="118"/>
      <c r="E24" s="118"/>
      <c r="F24" s="118"/>
      <c r="G24" s="118"/>
      <c r="H24" s="118"/>
    </row>
    <row r="25" spans="1:8" ht="12.75" customHeight="1">
      <c r="A25" s="113"/>
      <c r="B25" s="74"/>
      <c r="C25" s="74"/>
      <c r="D25" s="74"/>
      <c r="E25" s="74"/>
      <c r="F25" s="74"/>
      <c r="G25" s="74"/>
      <c r="H25" s="74"/>
    </row>
  </sheetData>
  <mergeCells count="15">
    <mergeCell ref="A24:H24"/>
    <mergeCell ref="A12:E12"/>
    <mergeCell ref="A7:E7"/>
    <mergeCell ref="A1:H1"/>
    <mergeCell ref="A2:H2"/>
    <mergeCell ref="A3:H3"/>
    <mergeCell ref="A10:E10"/>
    <mergeCell ref="A6:E6"/>
    <mergeCell ref="A13:H13"/>
    <mergeCell ref="A23:E23"/>
    <mergeCell ref="A19:E19"/>
    <mergeCell ref="A20:E20"/>
    <mergeCell ref="A21:E21"/>
    <mergeCell ref="A15:E15"/>
    <mergeCell ref="A16:E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opLeftCell="A31" zoomScaleNormal="100" workbookViewId="0">
      <selection activeCell="B32" sqref="B32:E40"/>
    </sheetView>
  </sheetViews>
  <sheetFormatPr defaultColWidth="11.42578125" defaultRowHeight="12.75"/>
  <cols>
    <col min="1" max="1" width="16" style="37" customWidth="1"/>
    <col min="2" max="3" width="17.5703125" style="37" customWidth="1"/>
    <col min="4" max="4" width="17.5703125" style="68" customWidth="1"/>
    <col min="5" max="8" width="17.5703125" style="8" customWidth="1"/>
    <col min="9" max="9" width="7.85546875" style="8" customWidth="1"/>
    <col min="10" max="10" width="14.28515625" style="8" customWidth="1"/>
    <col min="11" max="11" width="7.85546875" style="8" customWidth="1"/>
    <col min="12" max="16384" width="11.42578125" style="8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5"/>
      <c r="H2" s="16" t="s">
        <v>8</v>
      </c>
    </row>
    <row r="3" spans="1:8" s="1" customFormat="1" ht="26.25" thickBot="1">
      <c r="A3" s="96" t="s">
        <v>9</v>
      </c>
      <c r="B3" s="136" t="s">
        <v>47</v>
      </c>
      <c r="C3" s="137"/>
      <c r="D3" s="137"/>
      <c r="E3" s="137"/>
      <c r="F3" s="137"/>
      <c r="G3" s="137"/>
      <c r="H3" s="138"/>
    </row>
    <row r="4" spans="1:8" s="1" customFormat="1" ht="90" thickBot="1">
      <c r="A4" s="97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45</v>
      </c>
      <c r="H4" s="19" t="s">
        <v>17</v>
      </c>
    </row>
    <row r="5" spans="1:8" s="1" customFormat="1">
      <c r="A5" s="3">
        <v>633</v>
      </c>
      <c r="B5" s="105"/>
      <c r="C5" s="4"/>
      <c r="D5" s="106"/>
      <c r="E5" s="103">
        <v>1500</v>
      </c>
      <c r="F5" s="5"/>
      <c r="G5" s="6"/>
      <c r="H5" s="7"/>
    </row>
    <row r="6" spans="1:8" s="1" customFormat="1">
      <c r="A6" s="20">
        <v>636</v>
      </c>
      <c r="B6" s="21"/>
      <c r="C6" s="22"/>
      <c r="D6" s="22"/>
      <c r="E6" s="22">
        <v>3209797</v>
      </c>
      <c r="F6" s="22"/>
      <c r="G6" s="23"/>
      <c r="H6" s="24"/>
    </row>
    <row r="7" spans="1:8" s="1" customFormat="1">
      <c r="A7" s="20">
        <v>652</v>
      </c>
      <c r="B7" s="21"/>
      <c r="C7" s="22"/>
      <c r="D7" s="22">
        <v>35000</v>
      </c>
      <c r="E7" s="22"/>
      <c r="F7" s="22"/>
      <c r="G7" s="23"/>
      <c r="H7" s="24"/>
    </row>
    <row r="8" spans="1:8" s="1" customFormat="1">
      <c r="A8" s="20">
        <v>661</v>
      </c>
      <c r="B8" s="21"/>
      <c r="C8" s="22">
        <v>2650</v>
      </c>
      <c r="D8" s="22"/>
      <c r="E8" s="22"/>
      <c r="F8" s="22"/>
      <c r="G8" s="23"/>
      <c r="H8" s="24"/>
    </row>
    <row r="9" spans="1:8" s="1" customFormat="1">
      <c r="A9" s="20">
        <v>671</v>
      </c>
      <c r="B9" s="21">
        <v>518053</v>
      </c>
      <c r="C9" s="22"/>
      <c r="D9" s="22"/>
      <c r="E9" s="22"/>
      <c r="F9" s="22"/>
      <c r="G9" s="23"/>
      <c r="H9" s="24"/>
    </row>
    <row r="10" spans="1:8" s="1" customFormat="1">
      <c r="A10" s="20">
        <v>922</v>
      </c>
      <c r="B10" s="21"/>
      <c r="C10" s="22"/>
      <c r="D10" s="22"/>
      <c r="E10" s="22"/>
      <c r="F10" s="22"/>
      <c r="G10" s="23"/>
      <c r="H10" s="24"/>
    </row>
    <row r="11" spans="1:8" s="1" customFormat="1">
      <c r="A11" s="25"/>
      <c r="B11" s="21"/>
      <c r="C11" s="22"/>
      <c r="D11" s="22"/>
      <c r="E11" s="22"/>
      <c r="F11" s="22"/>
      <c r="G11" s="23"/>
      <c r="H11" s="24"/>
    </row>
    <row r="12" spans="1:8" s="1" customFormat="1">
      <c r="A12" s="25"/>
      <c r="B12" s="21"/>
      <c r="C12" s="22"/>
      <c r="D12" s="22"/>
      <c r="E12" s="22"/>
      <c r="F12" s="22"/>
      <c r="G12" s="23"/>
      <c r="H12" s="24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18</v>
      </c>
      <c r="B14" s="32">
        <f>B5+B6+B7+B8+B9</f>
        <v>518053</v>
      </c>
      <c r="C14" s="33">
        <v>2650</v>
      </c>
      <c r="D14" s="34">
        <v>35000</v>
      </c>
      <c r="E14" s="33">
        <v>3211297</v>
      </c>
      <c r="F14" s="34"/>
      <c r="G14" s="33"/>
      <c r="H14" s="35">
        <v>0</v>
      </c>
    </row>
    <row r="15" spans="1:8" s="1" customFormat="1" ht="28.5" customHeight="1" thickBot="1">
      <c r="A15" s="31" t="s">
        <v>48</v>
      </c>
      <c r="B15" s="139">
        <f>B14+C14+D14+E14+F14</f>
        <v>3767000</v>
      </c>
      <c r="C15" s="140"/>
      <c r="D15" s="140"/>
      <c r="E15" s="140"/>
      <c r="F15" s="140"/>
      <c r="G15" s="140"/>
      <c r="H15" s="141"/>
    </row>
    <row r="16" spans="1:8" ht="13.5" thickBot="1">
      <c r="A16" s="12"/>
      <c r="B16" s="12"/>
      <c r="C16" s="12"/>
      <c r="D16" s="13"/>
      <c r="E16" s="36"/>
      <c r="H16" s="16"/>
    </row>
    <row r="17" spans="1:8" ht="24" customHeight="1" thickBot="1">
      <c r="A17" s="98" t="s">
        <v>9</v>
      </c>
      <c r="B17" s="136" t="s">
        <v>54</v>
      </c>
      <c r="C17" s="137"/>
      <c r="D17" s="137"/>
      <c r="E17" s="137"/>
      <c r="F17" s="137"/>
      <c r="G17" s="137"/>
      <c r="H17" s="138"/>
    </row>
    <row r="18" spans="1:8" ht="90" thickBot="1">
      <c r="A18" s="99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45</v>
      </c>
      <c r="H18" s="19" t="s">
        <v>17</v>
      </c>
    </row>
    <row r="19" spans="1:8">
      <c r="A19" s="3">
        <v>63</v>
      </c>
      <c r="B19" s="105"/>
      <c r="C19" s="4"/>
      <c r="D19" s="106"/>
      <c r="E19" s="5">
        <v>3273753</v>
      </c>
      <c r="F19" s="5"/>
      <c r="G19" s="6"/>
      <c r="H19" s="7"/>
    </row>
    <row r="20" spans="1:8">
      <c r="A20" s="20">
        <v>65</v>
      </c>
      <c r="B20" s="21"/>
      <c r="C20" s="22"/>
      <c r="D20" s="22">
        <v>35000</v>
      </c>
      <c r="E20" s="22"/>
      <c r="F20" s="22"/>
      <c r="G20" s="23"/>
      <c r="H20" s="24"/>
    </row>
    <row r="21" spans="1:8">
      <c r="A21" s="20">
        <v>66</v>
      </c>
      <c r="B21" s="21"/>
      <c r="C21" s="22">
        <v>2650</v>
      </c>
      <c r="D21" s="22"/>
      <c r="E21" s="22"/>
      <c r="F21" s="22"/>
      <c r="G21" s="23"/>
      <c r="H21" s="24"/>
    </row>
    <row r="22" spans="1:8">
      <c r="A22" s="20">
        <v>67</v>
      </c>
      <c r="B22" s="21">
        <v>530937</v>
      </c>
      <c r="C22" s="22"/>
      <c r="D22" s="22"/>
      <c r="E22" s="22"/>
      <c r="F22" s="22"/>
      <c r="G22" s="23"/>
      <c r="H22" s="24"/>
    </row>
    <row r="23" spans="1:8">
      <c r="A23" s="20">
        <v>92</v>
      </c>
      <c r="B23" s="21"/>
      <c r="C23" s="22"/>
      <c r="D23" s="22"/>
      <c r="E23" s="22"/>
      <c r="F23" s="22"/>
      <c r="G23" s="23"/>
      <c r="H23" s="24"/>
    </row>
    <row r="24" spans="1:8">
      <c r="A24" s="25"/>
      <c r="B24" s="21"/>
      <c r="C24" s="22"/>
      <c r="D24" s="22"/>
      <c r="E24" s="22"/>
      <c r="F24" s="22"/>
      <c r="G24" s="23"/>
      <c r="H24" s="24"/>
    </row>
    <row r="25" spans="1:8">
      <c r="A25" s="25"/>
      <c r="B25" s="21"/>
      <c r="C25" s="22"/>
      <c r="D25" s="22"/>
      <c r="E25" s="22"/>
      <c r="F25" s="22"/>
      <c r="G25" s="23"/>
      <c r="H25" s="24"/>
    </row>
    <row r="26" spans="1:8" ht="13.5" thickBot="1">
      <c r="A26" s="26"/>
      <c r="B26" s="27"/>
      <c r="C26" s="28"/>
      <c r="D26" s="28"/>
      <c r="E26" s="28"/>
      <c r="F26" s="28"/>
      <c r="G26" s="29"/>
      <c r="H26" s="30"/>
    </row>
    <row r="27" spans="1:8" s="1" customFormat="1" ht="30" customHeight="1" thickBot="1">
      <c r="A27" s="31" t="s">
        <v>18</v>
      </c>
      <c r="B27" s="32">
        <f>B19+B20+B21+B22</f>
        <v>530937</v>
      </c>
      <c r="C27" s="32">
        <f>C19+C20+C21+C22</f>
        <v>2650</v>
      </c>
      <c r="D27" s="32">
        <v>35000</v>
      </c>
      <c r="E27" s="33">
        <v>3273753</v>
      </c>
      <c r="F27" s="34"/>
      <c r="G27" s="33">
        <v>0</v>
      </c>
      <c r="H27" s="35">
        <v>0</v>
      </c>
    </row>
    <row r="28" spans="1:8" s="1" customFormat="1" ht="28.5" customHeight="1" thickBot="1">
      <c r="A28" s="31" t="s">
        <v>55</v>
      </c>
      <c r="B28" s="139">
        <f>B27+C27+D27+E27+F27+G27+H27</f>
        <v>3842340</v>
      </c>
      <c r="C28" s="140"/>
      <c r="D28" s="140"/>
      <c r="E28" s="140"/>
      <c r="F28" s="140"/>
      <c r="G28" s="140"/>
      <c r="H28" s="141"/>
    </row>
    <row r="29" spans="1:8" ht="13.5" thickBot="1">
      <c r="D29" s="38"/>
      <c r="E29" s="39"/>
    </row>
    <row r="30" spans="1:8" ht="26.25" thickBot="1">
      <c r="A30" s="98" t="s">
        <v>9</v>
      </c>
      <c r="B30" s="136" t="s">
        <v>63</v>
      </c>
      <c r="C30" s="137"/>
      <c r="D30" s="137"/>
      <c r="E30" s="137"/>
      <c r="F30" s="137"/>
      <c r="G30" s="137"/>
      <c r="H30" s="138"/>
    </row>
    <row r="31" spans="1:8" ht="90" thickBot="1">
      <c r="A31" s="99" t="s">
        <v>10</v>
      </c>
      <c r="B31" s="17" t="s">
        <v>11</v>
      </c>
      <c r="C31" s="18" t="s">
        <v>12</v>
      </c>
      <c r="D31" s="18" t="s">
        <v>13</v>
      </c>
      <c r="E31" s="18" t="s">
        <v>14</v>
      </c>
      <c r="F31" s="18" t="s">
        <v>15</v>
      </c>
      <c r="G31" s="18" t="s">
        <v>45</v>
      </c>
      <c r="H31" s="19" t="s">
        <v>17</v>
      </c>
    </row>
    <row r="32" spans="1:8">
      <c r="A32" s="3">
        <v>63</v>
      </c>
      <c r="B32" s="105"/>
      <c r="C32" s="4"/>
      <c r="D32" s="106"/>
      <c r="E32" s="5">
        <v>3338988</v>
      </c>
      <c r="F32" s="5"/>
      <c r="G32" s="6"/>
      <c r="H32" s="7"/>
    </row>
    <row r="33" spans="1:8">
      <c r="A33" s="20">
        <v>65</v>
      </c>
      <c r="B33" s="21"/>
      <c r="C33" s="22"/>
      <c r="D33" s="22">
        <v>35000</v>
      </c>
      <c r="E33" s="22"/>
      <c r="F33" s="22"/>
      <c r="G33" s="23"/>
      <c r="H33" s="24"/>
    </row>
    <row r="34" spans="1:8">
      <c r="A34" s="20">
        <v>66</v>
      </c>
      <c r="B34" s="21"/>
      <c r="C34" s="22">
        <v>2650</v>
      </c>
      <c r="D34" s="22"/>
      <c r="E34" s="22"/>
      <c r="F34" s="22"/>
      <c r="G34" s="23"/>
      <c r="H34" s="24"/>
    </row>
    <row r="35" spans="1:8">
      <c r="A35" s="20">
        <v>67</v>
      </c>
      <c r="B35" s="21">
        <v>542549</v>
      </c>
      <c r="C35" s="22"/>
      <c r="D35" s="22"/>
      <c r="E35" s="22"/>
      <c r="F35" s="22"/>
      <c r="G35" s="23"/>
      <c r="H35" s="24"/>
    </row>
    <row r="36" spans="1:8">
      <c r="A36" s="20">
        <v>92</v>
      </c>
      <c r="B36" s="21"/>
      <c r="C36" s="22"/>
      <c r="D36" s="22"/>
      <c r="E36" s="22"/>
      <c r="F36" s="22"/>
      <c r="G36" s="23"/>
      <c r="H36" s="24"/>
    </row>
    <row r="37" spans="1:8" ht="13.5" customHeight="1">
      <c r="A37" s="25"/>
      <c r="B37" s="21"/>
      <c r="C37" s="22"/>
      <c r="D37" s="22"/>
      <c r="E37" s="22"/>
      <c r="F37" s="22"/>
      <c r="G37" s="23"/>
      <c r="H37" s="24"/>
    </row>
    <row r="38" spans="1:8" ht="13.5" customHeight="1">
      <c r="A38" s="25"/>
      <c r="B38" s="21"/>
      <c r="C38" s="22"/>
      <c r="D38" s="22"/>
      <c r="E38" s="22"/>
      <c r="F38" s="22"/>
      <c r="G38" s="23"/>
      <c r="H38" s="24"/>
    </row>
    <row r="39" spans="1:8" ht="13.5" thickBot="1">
      <c r="A39" s="26"/>
      <c r="B39" s="27"/>
      <c r="C39" s="28"/>
      <c r="D39" s="28"/>
      <c r="E39" s="28"/>
      <c r="F39" s="28"/>
      <c r="G39" s="29"/>
      <c r="H39" s="30"/>
    </row>
    <row r="40" spans="1:8" s="1" customFormat="1" ht="30" customHeight="1" thickBot="1">
      <c r="A40" s="31" t="s">
        <v>18</v>
      </c>
      <c r="B40" s="32">
        <v>542549</v>
      </c>
      <c r="C40" s="32">
        <v>2650</v>
      </c>
      <c r="D40" s="32">
        <v>35000</v>
      </c>
      <c r="E40" s="33">
        <v>3338988</v>
      </c>
      <c r="F40" s="34">
        <f>+F33</f>
        <v>0</v>
      </c>
      <c r="G40" s="33">
        <v>0</v>
      </c>
      <c r="H40" s="35">
        <v>0</v>
      </c>
    </row>
    <row r="41" spans="1:8" s="1" customFormat="1" ht="28.5" customHeight="1" thickBot="1">
      <c r="A41" s="31" t="s">
        <v>65</v>
      </c>
      <c r="B41" s="139">
        <f>B40+C40+D40+E40+F40+G40+H40</f>
        <v>3919187</v>
      </c>
      <c r="C41" s="140"/>
      <c r="D41" s="140"/>
      <c r="E41" s="140"/>
      <c r="F41" s="140"/>
      <c r="G41" s="140"/>
      <c r="H41" s="141"/>
    </row>
    <row r="42" spans="1:8" ht="13.5" customHeight="1">
      <c r="C42" s="40"/>
      <c r="D42" s="38"/>
      <c r="E42" s="41"/>
    </row>
    <row r="43" spans="1:8" ht="13.5" customHeight="1">
      <c r="C43" s="40"/>
      <c r="D43" s="42"/>
      <c r="E43" s="43"/>
    </row>
    <row r="44" spans="1:8" ht="13.5" customHeight="1">
      <c r="D44" s="44"/>
      <c r="E44" s="45"/>
    </row>
    <row r="45" spans="1:8" ht="13.5" customHeight="1">
      <c r="D45" s="46"/>
      <c r="E45" s="47"/>
    </row>
    <row r="46" spans="1:8" ht="13.5" customHeight="1">
      <c r="D46" s="38"/>
      <c r="E46" s="39"/>
    </row>
    <row r="47" spans="1:8" ht="28.5" customHeight="1">
      <c r="C47" s="40"/>
      <c r="D47" s="38"/>
      <c r="E47" s="48"/>
    </row>
    <row r="48" spans="1:8" ht="13.5" customHeight="1">
      <c r="C48" s="40"/>
      <c r="D48" s="38"/>
      <c r="E48" s="43"/>
    </row>
    <row r="49" spans="2:5" ht="13.5" customHeight="1">
      <c r="D49" s="38"/>
      <c r="E49" s="39"/>
    </row>
    <row r="50" spans="2:5" ht="13.5" customHeight="1">
      <c r="D50" s="38"/>
      <c r="E50" s="47"/>
    </row>
    <row r="51" spans="2:5" ht="13.5" customHeight="1">
      <c r="D51" s="38"/>
      <c r="E51" s="39"/>
    </row>
    <row r="52" spans="2:5" ht="22.5" customHeight="1">
      <c r="D52" s="38"/>
      <c r="E52" s="49"/>
    </row>
    <row r="53" spans="2:5" ht="13.5" customHeight="1">
      <c r="D53" s="44"/>
      <c r="E53" s="45"/>
    </row>
    <row r="54" spans="2:5" ht="13.5" customHeight="1">
      <c r="B54" s="40"/>
      <c r="D54" s="44"/>
      <c r="E54" s="50"/>
    </row>
    <row r="55" spans="2:5" ht="13.5" customHeight="1">
      <c r="C55" s="40"/>
      <c r="D55" s="44"/>
      <c r="E55" s="51"/>
    </row>
    <row r="56" spans="2:5" ht="13.5" customHeight="1">
      <c r="C56" s="40"/>
      <c r="D56" s="46"/>
      <c r="E56" s="43"/>
    </row>
    <row r="57" spans="2:5" ht="13.5" customHeight="1">
      <c r="D57" s="38"/>
      <c r="E57" s="39"/>
    </row>
    <row r="58" spans="2:5" ht="13.5" customHeight="1">
      <c r="B58" s="40"/>
      <c r="D58" s="38"/>
      <c r="E58" s="41"/>
    </row>
    <row r="59" spans="2:5" ht="13.5" customHeight="1">
      <c r="C59" s="40"/>
      <c r="D59" s="38"/>
      <c r="E59" s="50"/>
    </row>
    <row r="60" spans="2:5" ht="13.5" customHeight="1">
      <c r="C60" s="40"/>
      <c r="D60" s="46"/>
      <c r="E60" s="43"/>
    </row>
    <row r="61" spans="2:5" ht="13.5" customHeight="1">
      <c r="D61" s="44"/>
      <c r="E61" s="39"/>
    </row>
    <row r="62" spans="2:5" ht="13.5" customHeight="1">
      <c r="C62" s="40"/>
      <c r="D62" s="44"/>
      <c r="E62" s="50"/>
    </row>
    <row r="63" spans="2:5" ht="22.5" customHeight="1">
      <c r="D63" s="46"/>
      <c r="E63" s="49"/>
    </row>
    <row r="64" spans="2:5" ht="13.5" customHeight="1">
      <c r="D64" s="38"/>
      <c r="E64" s="39"/>
    </row>
    <row r="65" spans="1:5" ht="13.5" customHeight="1">
      <c r="D65" s="46"/>
      <c r="E65" s="43"/>
    </row>
    <row r="66" spans="1:5" ht="13.5" customHeight="1">
      <c r="D66" s="38"/>
      <c r="E66" s="39"/>
    </row>
    <row r="67" spans="1:5" ht="13.5" customHeight="1">
      <c r="D67" s="38"/>
      <c r="E67" s="39"/>
    </row>
    <row r="68" spans="1:5" ht="13.5" customHeight="1">
      <c r="A68" s="40"/>
      <c r="D68" s="52"/>
      <c r="E68" s="50"/>
    </row>
    <row r="69" spans="1:5" ht="13.5" customHeight="1">
      <c r="B69" s="40"/>
      <c r="C69" s="40"/>
      <c r="D69" s="53"/>
      <c r="E69" s="50"/>
    </row>
    <row r="70" spans="1:5" ht="13.5" customHeight="1">
      <c r="B70" s="40"/>
      <c r="C70" s="40"/>
      <c r="D70" s="53"/>
      <c r="E70" s="41"/>
    </row>
    <row r="71" spans="1:5" ht="13.5" customHeight="1">
      <c r="B71" s="40"/>
      <c r="C71" s="40"/>
      <c r="D71" s="46"/>
      <c r="E71" s="47"/>
    </row>
    <row r="72" spans="1:5">
      <c r="D72" s="38"/>
      <c r="E72" s="39"/>
    </row>
    <row r="73" spans="1:5">
      <c r="B73" s="40"/>
      <c r="D73" s="38"/>
      <c r="E73" s="50"/>
    </row>
    <row r="74" spans="1:5">
      <c r="C74" s="40"/>
      <c r="D74" s="38"/>
      <c r="E74" s="41"/>
    </row>
    <row r="75" spans="1:5">
      <c r="C75" s="40"/>
      <c r="D75" s="46"/>
      <c r="E75" s="43"/>
    </row>
    <row r="76" spans="1:5">
      <c r="D76" s="38"/>
      <c r="E76" s="39"/>
    </row>
    <row r="77" spans="1:5">
      <c r="D77" s="38"/>
      <c r="E77" s="39"/>
    </row>
    <row r="78" spans="1:5">
      <c r="D78" s="54"/>
      <c r="E78" s="55"/>
    </row>
    <row r="79" spans="1:5">
      <c r="D79" s="38"/>
      <c r="E79" s="39"/>
    </row>
    <row r="80" spans="1:5">
      <c r="D80" s="38"/>
      <c r="E80" s="39"/>
    </row>
    <row r="81" spans="1:5">
      <c r="D81" s="38"/>
      <c r="E81" s="39"/>
    </row>
    <row r="82" spans="1:5">
      <c r="D82" s="46"/>
      <c r="E82" s="43"/>
    </row>
    <row r="83" spans="1:5">
      <c r="D83" s="38"/>
      <c r="E83" s="39"/>
    </row>
    <row r="84" spans="1:5">
      <c r="D84" s="46"/>
      <c r="E84" s="43"/>
    </row>
    <row r="85" spans="1:5">
      <c r="D85" s="38"/>
      <c r="E85" s="39"/>
    </row>
    <row r="86" spans="1:5">
      <c r="D86" s="38"/>
      <c r="E86" s="39"/>
    </row>
    <row r="87" spans="1:5">
      <c r="D87" s="38"/>
      <c r="E87" s="39"/>
    </row>
    <row r="88" spans="1:5">
      <c r="D88" s="38"/>
      <c r="E88" s="39"/>
    </row>
    <row r="89" spans="1:5" ht="28.5" customHeight="1">
      <c r="A89" s="56"/>
      <c r="B89" s="56"/>
      <c r="C89" s="56"/>
      <c r="D89" s="57"/>
      <c r="E89" s="58"/>
    </row>
    <row r="90" spans="1:5">
      <c r="C90" s="40"/>
      <c r="D90" s="38"/>
      <c r="E90" s="41"/>
    </row>
    <row r="91" spans="1:5">
      <c r="D91" s="59"/>
      <c r="E91" s="60"/>
    </row>
    <row r="92" spans="1:5">
      <c r="D92" s="38"/>
      <c r="E92" s="39"/>
    </row>
    <row r="93" spans="1:5">
      <c r="D93" s="54"/>
      <c r="E93" s="55"/>
    </row>
    <row r="94" spans="1:5">
      <c r="D94" s="54"/>
      <c r="E94" s="55"/>
    </row>
    <row r="95" spans="1:5">
      <c r="D95" s="38"/>
      <c r="E95" s="39"/>
    </row>
    <row r="96" spans="1:5">
      <c r="D96" s="46"/>
      <c r="E96" s="43"/>
    </row>
    <row r="97" spans="3:5">
      <c r="D97" s="38"/>
      <c r="E97" s="39"/>
    </row>
    <row r="98" spans="3:5">
      <c r="D98" s="38"/>
      <c r="E98" s="39"/>
    </row>
    <row r="99" spans="3:5">
      <c r="D99" s="46"/>
      <c r="E99" s="43"/>
    </row>
    <row r="100" spans="3:5">
      <c r="D100" s="38"/>
      <c r="E100" s="39"/>
    </row>
    <row r="101" spans="3:5">
      <c r="D101" s="54"/>
      <c r="E101" s="55"/>
    </row>
    <row r="102" spans="3:5">
      <c r="D102" s="46"/>
      <c r="E102" s="60"/>
    </row>
    <row r="103" spans="3:5">
      <c r="D103" s="44"/>
      <c r="E103" s="55"/>
    </row>
    <row r="104" spans="3:5">
      <c r="D104" s="46"/>
      <c r="E104" s="43"/>
    </row>
    <row r="105" spans="3:5">
      <c r="D105" s="38"/>
      <c r="E105" s="39"/>
    </row>
    <row r="106" spans="3:5">
      <c r="C106" s="40"/>
      <c r="D106" s="38"/>
      <c r="E106" s="41"/>
    </row>
    <row r="107" spans="3:5">
      <c r="D107" s="44"/>
      <c r="E107" s="43"/>
    </row>
    <row r="108" spans="3:5">
      <c r="D108" s="44"/>
      <c r="E108" s="55"/>
    </row>
    <row r="109" spans="3:5">
      <c r="C109" s="40"/>
      <c r="D109" s="44"/>
      <c r="E109" s="61"/>
    </row>
    <row r="110" spans="3:5">
      <c r="C110" s="40"/>
      <c r="D110" s="46"/>
      <c r="E110" s="47"/>
    </row>
    <row r="111" spans="3:5">
      <c r="D111" s="38"/>
      <c r="E111" s="39"/>
    </row>
    <row r="112" spans="3:5">
      <c r="D112" s="59"/>
      <c r="E112" s="62"/>
    </row>
    <row r="113" spans="1:5" ht="11.25" customHeight="1">
      <c r="D113" s="54"/>
      <c r="E113" s="55"/>
    </row>
    <row r="114" spans="1:5" ht="24" customHeight="1">
      <c r="B114" s="40"/>
      <c r="D114" s="54"/>
      <c r="E114" s="63"/>
    </row>
    <row r="115" spans="1:5" ht="15" customHeight="1">
      <c r="C115" s="40"/>
      <c r="D115" s="54"/>
      <c r="E115" s="63"/>
    </row>
    <row r="116" spans="1:5" ht="11.25" customHeight="1">
      <c r="D116" s="59"/>
      <c r="E116" s="60"/>
    </row>
    <row r="117" spans="1:5">
      <c r="D117" s="54"/>
      <c r="E117" s="55"/>
    </row>
    <row r="118" spans="1:5" ht="13.5" customHeight="1">
      <c r="B118" s="40"/>
      <c r="D118" s="54"/>
      <c r="E118" s="64"/>
    </row>
    <row r="119" spans="1:5" ht="12.75" customHeight="1">
      <c r="C119" s="40"/>
      <c r="D119" s="54"/>
      <c r="E119" s="41"/>
    </row>
    <row r="120" spans="1:5" ht="12.75" customHeight="1">
      <c r="C120" s="40"/>
      <c r="D120" s="46"/>
      <c r="E120" s="47"/>
    </row>
    <row r="121" spans="1:5">
      <c r="D121" s="38"/>
      <c r="E121" s="39"/>
    </row>
    <row r="122" spans="1:5">
      <c r="C122" s="40"/>
      <c r="D122" s="38"/>
      <c r="E122" s="61"/>
    </row>
    <row r="123" spans="1:5">
      <c r="D123" s="59"/>
      <c r="E123" s="60"/>
    </row>
    <row r="124" spans="1:5">
      <c r="D124" s="54"/>
      <c r="E124" s="55"/>
    </row>
    <row r="125" spans="1:5">
      <c r="D125" s="38"/>
      <c r="E125" s="39"/>
    </row>
    <row r="126" spans="1:5" ht="19.5" customHeight="1">
      <c r="A126" s="65"/>
      <c r="B126" s="12"/>
      <c r="C126" s="12"/>
      <c r="D126" s="12"/>
      <c r="E126" s="50"/>
    </row>
    <row r="127" spans="1:5" ht="15" customHeight="1">
      <c r="A127" s="40"/>
      <c r="D127" s="52"/>
      <c r="E127" s="50"/>
    </row>
    <row r="128" spans="1:5">
      <c r="A128" s="40"/>
      <c r="B128" s="40"/>
      <c r="D128" s="52"/>
      <c r="E128" s="41"/>
    </row>
    <row r="129" spans="1:5">
      <c r="C129" s="40"/>
      <c r="D129" s="38"/>
      <c r="E129" s="50"/>
    </row>
    <row r="130" spans="1:5">
      <c r="D130" s="42"/>
      <c r="E130" s="43"/>
    </row>
    <row r="131" spans="1:5">
      <c r="B131" s="40"/>
      <c r="D131" s="38"/>
      <c r="E131" s="41"/>
    </row>
    <row r="132" spans="1:5">
      <c r="C132" s="40"/>
      <c r="D132" s="38"/>
      <c r="E132" s="41"/>
    </row>
    <row r="133" spans="1:5">
      <c r="D133" s="46"/>
      <c r="E133" s="47"/>
    </row>
    <row r="134" spans="1:5" ht="22.5" customHeight="1">
      <c r="C134" s="40"/>
      <c r="D134" s="38"/>
      <c r="E134" s="48"/>
    </row>
    <row r="135" spans="1:5">
      <c r="D135" s="38"/>
      <c r="E135" s="47"/>
    </row>
    <row r="136" spans="1:5">
      <c r="B136" s="40"/>
      <c r="D136" s="44"/>
      <c r="E136" s="50"/>
    </row>
    <row r="137" spans="1:5">
      <c r="C137" s="40"/>
      <c r="D137" s="44"/>
      <c r="E137" s="51"/>
    </row>
    <row r="138" spans="1:5">
      <c r="D138" s="46"/>
      <c r="E138" s="43"/>
    </row>
    <row r="139" spans="1:5" ht="13.5" customHeight="1">
      <c r="A139" s="40"/>
      <c r="D139" s="52"/>
      <c r="E139" s="50"/>
    </row>
    <row r="140" spans="1:5" ht="13.5" customHeight="1">
      <c r="B140" s="40"/>
      <c r="D140" s="38"/>
      <c r="E140" s="50"/>
    </row>
    <row r="141" spans="1:5" ht="13.5" customHeight="1">
      <c r="C141" s="40"/>
      <c r="D141" s="38"/>
      <c r="E141" s="41"/>
    </row>
    <row r="142" spans="1:5">
      <c r="C142" s="40"/>
      <c r="D142" s="46"/>
      <c r="E142" s="43"/>
    </row>
    <row r="143" spans="1:5">
      <c r="C143" s="40"/>
      <c r="D143" s="38"/>
      <c r="E143" s="41"/>
    </row>
    <row r="144" spans="1:5">
      <c r="D144" s="59"/>
      <c r="E144" s="60"/>
    </row>
    <row r="145" spans="1:5">
      <c r="C145" s="40"/>
      <c r="D145" s="44"/>
      <c r="E145" s="61"/>
    </row>
    <row r="146" spans="1:5">
      <c r="C146" s="40"/>
      <c r="D146" s="46"/>
      <c r="E146" s="47"/>
    </row>
    <row r="147" spans="1:5">
      <c r="D147" s="59"/>
      <c r="E147" s="66"/>
    </row>
    <row r="148" spans="1:5">
      <c r="B148" s="40"/>
      <c r="D148" s="54"/>
      <c r="E148" s="64"/>
    </row>
    <row r="149" spans="1:5">
      <c r="C149" s="40"/>
      <c r="D149" s="54"/>
      <c r="E149" s="41"/>
    </row>
    <row r="150" spans="1:5">
      <c r="C150" s="40"/>
      <c r="D150" s="46"/>
      <c r="E150" s="47"/>
    </row>
    <row r="151" spans="1:5">
      <c r="C151" s="40"/>
      <c r="D151" s="46"/>
      <c r="E151" s="47"/>
    </row>
    <row r="152" spans="1:5">
      <c r="D152" s="38"/>
      <c r="E152" s="39"/>
    </row>
    <row r="153" spans="1:5" s="67" customFormat="1" ht="18" customHeight="1">
      <c r="A153" s="134"/>
      <c r="B153" s="135"/>
      <c r="C153" s="135"/>
      <c r="D153" s="135"/>
      <c r="E153" s="135"/>
    </row>
    <row r="154" spans="1:5" ht="28.5" customHeight="1">
      <c r="A154" s="56"/>
      <c r="B154" s="56"/>
      <c r="C154" s="56"/>
      <c r="D154" s="57"/>
      <c r="E154" s="58"/>
    </row>
    <row r="156" spans="1:5" ht="15.75">
      <c r="A156" s="69"/>
      <c r="B156" s="40"/>
      <c r="C156" s="40"/>
      <c r="D156" s="70"/>
      <c r="E156" s="11"/>
    </row>
    <row r="157" spans="1:5">
      <c r="A157" s="40"/>
      <c r="B157" s="40"/>
      <c r="C157" s="40"/>
      <c r="D157" s="70"/>
      <c r="E157" s="11"/>
    </row>
    <row r="158" spans="1:5" ht="17.25" customHeight="1">
      <c r="A158" s="40"/>
      <c r="B158" s="40"/>
      <c r="C158" s="40"/>
      <c r="D158" s="70"/>
      <c r="E158" s="11"/>
    </row>
    <row r="159" spans="1:5" ht="13.5" customHeight="1">
      <c r="A159" s="40"/>
      <c r="B159" s="40"/>
      <c r="C159" s="40"/>
      <c r="D159" s="70"/>
      <c r="E159" s="11"/>
    </row>
    <row r="160" spans="1:5">
      <c r="A160" s="40"/>
      <c r="B160" s="40"/>
      <c r="C160" s="40"/>
      <c r="D160" s="70"/>
      <c r="E160" s="11"/>
    </row>
    <row r="161" spans="1:5">
      <c r="A161" s="40"/>
      <c r="B161" s="40"/>
      <c r="C161" s="40"/>
    </row>
    <row r="162" spans="1:5">
      <c r="A162" s="40"/>
      <c r="B162" s="40"/>
      <c r="C162" s="40"/>
      <c r="D162" s="70"/>
      <c r="E162" s="11"/>
    </row>
    <row r="163" spans="1:5">
      <c r="A163" s="40"/>
      <c r="B163" s="40"/>
      <c r="C163" s="40"/>
      <c r="D163" s="70"/>
      <c r="E163" s="71"/>
    </row>
    <row r="164" spans="1:5">
      <c r="A164" s="40"/>
      <c r="B164" s="40"/>
      <c r="C164" s="40"/>
      <c r="D164" s="70"/>
      <c r="E164" s="11"/>
    </row>
    <row r="165" spans="1:5" ht="22.5" customHeight="1">
      <c r="A165" s="40"/>
      <c r="B165" s="40"/>
      <c r="C165" s="40"/>
      <c r="D165" s="70"/>
      <c r="E165" s="48"/>
    </row>
    <row r="166" spans="1:5" ht="22.5" customHeight="1">
      <c r="D166" s="46"/>
      <c r="E166" s="49"/>
    </row>
  </sheetData>
  <mergeCells count="8">
    <mergeCell ref="A153:E153"/>
    <mergeCell ref="B3:H3"/>
    <mergeCell ref="B41:H41"/>
    <mergeCell ref="A1:H1"/>
    <mergeCell ref="B15:H15"/>
    <mergeCell ref="B17:H17"/>
    <mergeCell ref="B28:H2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9"/>
  <sheetViews>
    <sheetView tabSelected="1" topLeftCell="A34" zoomScaleNormal="100" workbookViewId="0">
      <selection activeCell="N63" sqref="N63"/>
    </sheetView>
  </sheetViews>
  <sheetFormatPr defaultColWidth="11.42578125" defaultRowHeight="12.75"/>
  <cols>
    <col min="1" max="1" width="11.42578125" style="92" bestFit="1" customWidth="1"/>
    <col min="2" max="2" width="34.42578125" style="94" customWidth="1"/>
    <col min="3" max="3" width="13.140625" style="2" customWidth="1"/>
    <col min="4" max="4" width="9.7109375" style="2" customWidth="1"/>
    <col min="5" max="5" width="8.5703125" style="2" customWidth="1"/>
    <col min="6" max="6" width="9" style="2" customWidth="1"/>
    <col min="7" max="7" width="9.85546875" style="2" customWidth="1"/>
    <col min="8" max="8" width="8.42578125" style="2" customWidth="1"/>
    <col min="9" max="9" width="10.5703125" style="2" customWidth="1"/>
    <col min="10" max="10" width="9.85546875" style="2" customWidth="1"/>
    <col min="11" max="11" width="13.140625" style="2" customWidth="1"/>
    <col min="12" max="12" width="13.85546875" style="2" customWidth="1"/>
    <col min="13" max="16384" width="11.42578125" style="8"/>
  </cols>
  <sheetData>
    <row r="1" spans="1:12" ht="24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1" customFormat="1" ht="78.75">
      <c r="A2" s="9" t="s">
        <v>20</v>
      </c>
      <c r="B2" s="9" t="s">
        <v>21</v>
      </c>
      <c r="C2" s="10" t="s">
        <v>59</v>
      </c>
      <c r="D2" s="95" t="s">
        <v>52</v>
      </c>
      <c r="E2" s="95" t="s">
        <v>12</v>
      </c>
      <c r="F2" s="95" t="s">
        <v>13</v>
      </c>
      <c r="G2" s="95" t="s">
        <v>14</v>
      </c>
      <c r="H2" s="95" t="s">
        <v>22</v>
      </c>
      <c r="I2" s="95" t="s">
        <v>16</v>
      </c>
      <c r="J2" s="95" t="s">
        <v>17</v>
      </c>
      <c r="K2" s="10" t="s">
        <v>56</v>
      </c>
      <c r="L2" s="10" t="s">
        <v>60</v>
      </c>
    </row>
    <row r="3" spans="1:12">
      <c r="A3" s="91"/>
      <c r="B3" s="14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1" customFormat="1" ht="20.25" customHeight="1">
      <c r="A4" s="91"/>
      <c r="B4" s="144" t="s">
        <v>49</v>
      </c>
      <c r="C4" s="144"/>
    </row>
    <row r="5" spans="1:12">
      <c r="A5" s="91"/>
      <c r="B5" s="14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1" customFormat="1" ht="18" customHeight="1">
      <c r="A6" s="91"/>
      <c r="B6" s="143" t="s">
        <v>50</v>
      </c>
      <c r="C6" s="143"/>
    </row>
    <row r="7" spans="1:12" s="11" customFormat="1" ht="12.75" customHeight="1">
      <c r="A7" s="102" t="s">
        <v>42</v>
      </c>
      <c r="B7" s="93" t="s">
        <v>43</v>
      </c>
    </row>
    <row r="8" spans="1:12" s="11" customFormat="1">
      <c r="A8" s="91">
        <v>3</v>
      </c>
      <c r="B8" s="93" t="s">
        <v>23</v>
      </c>
      <c r="C8" s="64">
        <v>3753183</v>
      </c>
      <c r="D8" s="64">
        <f>D9+D13+D19</f>
        <v>506886</v>
      </c>
      <c r="E8" s="64">
        <f>E9+E13+E19</f>
        <v>0</v>
      </c>
      <c r="F8" s="64">
        <f>F9+F13+F19</f>
        <v>35000</v>
      </c>
      <c r="G8" s="64">
        <f>G9+G13+G19</f>
        <v>3211297</v>
      </c>
      <c r="H8" s="62"/>
      <c r="I8" s="64"/>
      <c r="J8" s="64"/>
      <c r="K8" s="64">
        <f>K9+K13+K19</f>
        <v>3828247</v>
      </c>
      <c r="L8" s="64">
        <f>L9+L13+L19</f>
        <v>3904812</v>
      </c>
    </row>
    <row r="9" spans="1:12" s="11" customFormat="1">
      <c r="A9" s="91">
        <v>31</v>
      </c>
      <c r="B9" s="93" t="s">
        <v>24</v>
      </c>
      <c r="C9" s="64">
        <v>3075297</v>
      </c>
      <c r="D9" s="64">
        <f>D10+D11+D12</f>
        <v>0</v>
      </c>
      <c r="E9" s="64">
        <f>E10+E11+E12</f>
        <v>0</v>
      </c>
      <c r="F9" s="64">
        <f>F10+F11+F12</f>
        <v>0</v>
      </c>
      <c r="G9" s="64">
        <v>3075297</v>
      </c>
      <c r="H9" s="64"/>
      <c r="I9" s="64"/>
      <c r="J9" s="64"/>
      <c r="K9" s="64">
        <v>3136803</v>
      </c>
      <c r="L9" s="64">
        <v>3199539</v>
      </c>
    </row>
    <row r="10" spans="1:12">
      <c r="A10" s="90">
        <v>311</v>
      </c>
      <c r="B10" s="14" t="s">
        <v>25</v>
      </c>
      <c r="C10" s="62">
        <v>2524134</v>
      </c>
      <c r="D10" s="62"/>
      <c r="E10" s="62"/>
      <c r="F10" s="62"/>
      <c r="G10" s="62">
        <v>2524134</v>
      </c>
      <c r="H10" s="62"/>
      <c r="I10" s="62"/>
      <c r="J10" s="62"/>
      <c r="K10" s="62"/>
      <c r="L10" s="62"/>
    </row>
    <row r="11" spans="1:12">
      <c r="A11" s="90">
        <v>312</v>
      </c>
      <c r="B11" s="14" t="s">
        <v>26</v>
      </c>
      <c r="C11" s="62">
        <v>120710</v>
      </c>
      <c r="D11" s="62"/>
      <c r="E11" s="62"/>
      <c r="F11" s="62"/>
      <c r="G11" s="62">
        <v>120710</v>
      </c>
      <c r="H11" s="62"/>
      <c r="I11" s="62"/>
      <c r="J11" s="62"/>
      <c r="K11" s="62"/>
      <c r="L11" s="62"/>
    </row>
    <row r="12" spans="1:12">
      <c r="A12" s="90">
        <v>313</v>
      </c>
      <c r="B12" s="14" t="s">
        <v>27</v>
      </c>
      <c r="C12" s="62">
        <v>430453</v>
      </c>
      <c r="D12" s="62"/>
      <c r="E12" s="62"/>
      <c r="F12" s="62"/>
      <c r="G12" s="62">
        <v>430453</v>
      </c>
      <c r="H12" s="62"/>
      <c r="I12" s="62"/>
      <c r="J12" s="62"/>
      <c r="K12" s="62"/>
      <c r="L12" s="62"/>
    </row>
    <row r="13" spans="1:12" s="11" customFormat="1">
      <c r="A13" s="91">
        <v>32</v>
      </c>
      <c r="B13" s="93" t="s">
        <v>28</v>
      </c>
      <c r="C13" s="64">
        <v>676286</v>
      </c>
      <c r="D13" s="64">
        <f>D14+D15+D16+D17+D18</f>
        <v>505286</v>
      </c>
      <c r="E13" s="64">
        <f>E14+E15+E16+E17+E18</f>
        <v>0</v>
      </c>
      <c r="F13" s="64">
        <f>F14+F15+F16+F17+F18</f>
        <v>35000</v>
      </c>
      <c r="G13" s="64">
        <f>G14+G15+G16+G17+G18</f>
        <v>136000</v>
      </c>
      <c r="H13" s="64"/>
      <c r="I13" s="64"/>
      <c r="J13" s="64"/>
      <c r="K13" s="64">
        <v>689812</v>
      </c>
      <c r="L13" s="64">
        <v>703608</v>
      </c>
    </row>
    <row r="14" spans="1:12">
      <c r="A14" s="90">
        <v>321</v>
      </c>
      <c r="B14" s="14" t="s">
        <v>29</v>
      </c>
      <c r="C14" s="62">
        <v>140700</v>
      </c>
      <c r="D14" s="62">
        <v>18200</v>
      </c>
      <c r="E14" s="62"/>
      <c r="F14" s="62"/>
      <c r="G14" s="62">
        <v>122500</v>
      </c>
      <c r="H14" s="62"/>
      <c r="I14" s="62"/>
      <c r="J14" s="62"/>
      <c r="K14" s="62"/>
      <c r="L14" s="62"/>
    </row>
    <row r="15" spans="1:12">
      <c r="A15" s="90">
        <v>322</v>
      </c>
      <c r="B15" s="14" t="s">
        <v>30</v>
      </c>
      <c r="C15" s="62">
        <v>265000</v>
      </c>
      <c r="D15" s="62">
        <v>230000</v>
      </c>
      <c r="E15" s="62"/>
      <c r="F15" s="62">
        <v>35000</v>
      </c>
      <c r="G15" s="62"/>
      <c r="H15" s="62"/>
      <c r="I15" s="62"/>
      <c r="J15" s="62"/>
      <c r="K15" s="62"/>
      <c r="L15" s="62"/>
    </row>
    <row r="16" spans="1:12">
      <c r="A16" s="90">
        <v>323</v>
      </c>
      <c r="B16" s="14" t="s">
        <v>31</v>
      </c>
      <c r="C16" s="62">
        <v>240450</v>
      </c>
      <c r="D16" s="62">
        <v>240450</v>
      </c>
      <c r="E16" s="62"/>
      <c r="F16" s="62"/>
      <c r="G16" s="62"/>
      <c r="H16" s="62"/>
      <c r="I16" s="62"/>
      <c r="J16" s="62"/>
      <c r="K16" s="62"/>
      <c r="L16" s="62"/>
    </row>
    <row r="17" spans="1:12">
      <c r="A17" s="90">
        <v>324</v>
      </c>
      <c r="B17" s="14" t="s">
        <v>53</v>
      </c>
      <c r="C17" s="62">
        <v>0</v>
      </c>
      <c r="D17" s="62">
        <v>0</v>
      </c>
      <c r="E17" s="62"/>
      <c r="F17" s="62">
        <v>0</v>
      </c>
      <c r="G17" s="62"/>
      <c r="H17" s="62"/>
      <c r="I17" s="62"/>
      <c r="J17" s="62"/>
      <c r="K17" s="62"/>
      <c r="L17" s="62"/>
    </row>
    <row r="18" spans="1:12">
      <c r="A18" s="90">
        <v>329</v>
      </c>
      <c r="B18" s="14" t="s">
        <v>32</v>
      </c>
      <c r="C18" s="62">
        <v>30136</v>
      </c>
      <c r="D18" s="62">
        <v>16636</v>
      </c>
      <c r="E18" s="62"/>
      <c r="F18" s="62"/>
      <c r="G18" s="62">
        <v>13500</v>
      </c>
      <c r="H18" s="62"/>
      <c r="I18" s="62"/>
      <c r="J18" s="62"/>
      <c r="K18" s="62"/>
      <c r="L18" s="62"/>
    </row>
    <row r="19" spans="1:12" s="11" customFormat="1">
      <c r="A19" s="91">
        <v>34</v>
      </c>
      <c r="B19" s="93" t="s">
        <v>33</v>
      </c>
      <c r="C19" s="64">
        <f>C20</f>
        <v>1600</v>
      </c>
      <c r="D19" s="64">
        <f>D20</f>
        <v>1600</v>
      </c>
      <c r="E19" s="64"/>
      <c r="F19" s="64"/>
      <c r="G19" s="64">
        <f>G20</f>
        <v>0</v>
      </c>
      <c r="H19" s="64"/>
      <c r="I19" s="64"/>
      <c r="J19" s="64"/>
      <c r="K19" s="64">
        <v>1632</v>
      </c>
      <c r="L19" s="64">
        <v>1665</v>
      </c>
    </row>
    <row r="20" spans="1:12">
      <c r="A20" s="90">
        <v>343</v>
      </c>
      <c r="B20" s="14" t="s">
        <v>34</v>
      </c>
      <c r="C20" s="62">
        <v>1600</v>
      </c>
      <c r="D20" s="62">
        <v>1600</v>
      </c>
      <c r="E20" s="62"/>
      <c r="F20" s="62"/>
      <c r="G20" s="62"/>
      <c r="H20" s="62"/>
      <c r="I20" s="62"/>
      <c r="J20" s="62"/>
      <c r="K20" s="62"/>
      <c r="L20" s="62"/>
    </row>
    <row r="21" spans="1:12" s="11" customFormat="1" ht="25.5">
      <c r="A21" s="91">
        <v>4</v>
      </c>
      <c r="B21" s="93" t="s">
        <v>36</v>
      </c>
      <c r="C21" s="64">
        <f t="shared" ref="C21" si="0">C22</f>
        <v>13817</v>
      </c>
      <c r="D21" s="64">
        <v>11167</v>
      </c>
      <c r="E21" s="64">
        <v>2650</v>
      </c>
      <c r="F21" s="64"/>
      <c r="G21" s="64">
        <f t="shared" ref="G21" si="1">G22</f>
        <v>0</v>
      </c>
      <c r="H21" s="64"/>
      <c r="I21" s="64"/>
      <c r="J21" s="64"/>
      <c r="K21" s="64">
        <v>14093</v>
      </c>
      <c r="L21" s="64">
        <v>14375</v>
      </c>
    </row>
    <row r="22" spans="1:12" s="11" customFormat="1" ht="25.5">
      <c r="A22" s="91">
        <v>42</v>
      </c>
      <c r="B22" s="93" t="s">
        <v>37</v>
      </c>
      <c r="C22" s="64">
        <f>C23+C24</f>
        <v>13817</v>
      </c>
      <c r="D22" s="64">
        <v>11167</v>
      </c>
      <c r="E22" s="64">
        <v>2650</v>
      </c>
      <c r="F22" s="64"/>
      <c r="G22" s="64">
        <f>G23+G24</f>
        <v>0</v>
      </c>
      <c r="H22" s="64"/>
      <c r="I22" s="64"/>
      <c r="J22" s="64"/>
      <c r="K22" s="64">
        <v>14093</v>
      </c>
      <c r="L22" s="64">
        <v>14375</v>
      </c>
    </row>
    <row r="23" spans="1:12">
      <c r="A23" s="90">
        <v>422</v>
      </c>
      <c r="B23" s="14" t="s">
        <v>35</v>
      </c>
      <c r="C23" s="62">
        <v>13300</v>
      </c>
      <c r="D23" s="62">
        <v>10650</v>
      </c>
      <c r="E23" s="62">
        <v>2650</v>
      </c>
      <c r="F23" s="62"/>
      <c r="G23" s="62"/>
      <c r="H23" s="62"/>
      <c r="I23" s="62"/>
      <c r="J23" s="62"/>
      <c r="K23" s="62"/>
      <c r="L23" s="62"/>
    </row>
    <row r="24" spans="1:12" ht="25.5">
      <c r="A24" s="90">
        <v>424</v>
      </c>
      <c r="B24" s="14" t="s">
        <v>38</v>
      </c>
      <c r="C24" s="64">
        <v>517</v>
      </c>
      <c r="D24" s="64">
        <v>517</v>
      </c>
      <c r="E24" s="62"/>
      <c r="F24" s="62"/>
      <c r="G24" s="62"/>
      <c r="H24" s="62"/>
      <c r="I24" s="62"/>
      <c r="J24" s="62"/>
      <c r="K24" s="62"/>
      <c r="L24" s="62"/>
    </row>
    <row r="25" spans="1:12" s="108" customFormat="1">
      <c r="A25" s="91"/>
      <c r="B25" s="93" t="s">
        <v>51</v>
      </c>
      <c r="C25" s="64">
        <f>C8+C21</f>
        <v>3767000</v>
      </c>
      <c r="D25" s="64">
        <v>518053</v>
      </c>
      <c r="E25" s="64">
        <v>2650</v>
      </c>
      <c r="F25" s="64">
        <v>35000</v>
      </c>
      <c r="G25" s="64">
        <v>3211297</v>
      </c>
      <c r="H25" s="64"/>
      <c r="I25" s="64"/>
      <c r="J25" s="64"/>
      <c r="K25" s="64">
        <v>3842340</v>
      </c>
      <c r="L25" s="64">
        <v>3919187</v>
      </c>
    </row>
    <row r="26" spans="1:12">
      <c r="A26" s="102"/>
      <c r="B26" s="93"/>
      <c r="C26" s="11"/>
      <c r="D26" s="11"/>
      <c r="E26" s="64"/>
      <c r="F26" s="64"/>
      <c r="G26" s="64"/>
      <c r="H26" s="64"/>
      <c r="I26" s="64"/>
      <c r="J26" s="64"/>
      <c r="K26" s="64"/>
      <c r="L26" s="64"/>
    </row>
    <row r="27" spans="1:12" s="11" customFormat="1" ht="12.75" customHeight="1">
      <c r="A27" s="91"/>
      <c r="B27" s="93"/>
    </row>
    <row r="28" spans="1:12" s="11" customFormat="1">
      <c r="A28" s="91"/>
      <c r="B28" s="93"/>
    </row>
    <row r="29" spans="1:12" s="11" customFormat="1">
      <c r="A29" s="90"/>
      <c r="B29" s="93" t="s">
        <v>57</v>
      </c>
      <c r="C29" s="114"/>
      <c r="D29" s="114"/>
    </row>
    <row r="30" spans="1:12">
      <c r="A30" s="91">
        <v>3</v>
      </c>
      <c r="B30" s="14" t="s">
        <v>23</v>
      </c>
      <c r="C30" s="11"/>
      <c r="D30" s="11"/>
      <c r="E30" s="114"/>
      <c r="F30" s="64">
        <v>35000</v>
      </c>
      <c r="G30" s="114"/>
      <c r="H30" s="109"/>
      <c r="I30" s="109"/>
      <c r="J30" s="109"/>
      <c r="K30" s="8"/>
      <c r="L30" s="8"/>
    </row>
    <row r="31" spans="1:12">
      <c r="A31" s="90">
        <v>32</v>
      </c>
      <c r="B31" s="14" t="s">
        <v>28</v>
      </c>
      <c r="C31" s="114"/>
      <c r="D31" s="114"/>
      <c r="E31" s="11"/>
      <c r="F31" s="64">
        <v>35000</v>
      </c>
      <c r="G31" s="11"/>
      <c r="H31" s="107"/>
      <c r="I31" s="8"/>
      <c r="J31" s="8"/>
      <c r="K31" s="8"/>
      <c r="L31" s="8"/>
    </row>
    <row r="32" spans="1:12">
      <c r="A32" s="90">
        <v>321</v>
      </c>
      <c r="B32" s="14" t="s">
        <v>29</v>
      </c>
      <c r="C32" s="114"/>
      <c r="D32" s="114"/>
      <c r="E32" s="114"/>
      <c r="F32" s="114"/>
      <c r="G32" s="114"/>
      <c r="H32" s="8"/>
      <c r="I32" s="8"/>
      <c r="J32" s="8"/>
      <c r="K32" s="8"/>
      <c r="L32" s="8"/>
    </row>
    <row r="33" spans="1:12">
      <c r="A33" s="90">
        <v>322</v>
      </c>
      <c r="B33" s="14" t="s">
        <v>30</v>
      </c>
      <c r="C33" s="114"/>
      <c r="D33" s="114"/>
      <c r="E33" s="114"/>
      <c r="F33" s="114"/>
      <c r="G33" s="114"/>
      <c r="H33" s="8"/>
      <c r="I33" s="8"/>
      <c r="J33" s="8"/>
      <c r="K33" s="8"/>
      <c r="L33" s="8"/>
    </row>
    <row r="34" spans="1:12" s="11" customFormat="1">
      <c r="A34" s="90">
        <v>323</v>
      </c>
      <c r="B34" s="14" t="s">
        <v>31</v>
      </c>
      <c r="C34" s="114"/>
      <c r="D34" s="114"/>
      <c r="E34" s="114"/>
      <c r="F34" s="62">
        <v>35000</v>
      </c>
      <c r="G34" s="114"/>
    </row>
    <row r="35" spans="1:12" s="11" customFormat="1">
      <c r="A35" s="90">
        <v>329</v>
      </c>
      <c r="B35" s="14" t="s">
        <v>32</v>
      </c>
      <c r="E35" s="114"/>
      <c r="F35" s="114"/>
      <c r="G35" s="114"/>
    </row>
    <row r="36" spans="1:12">
      <c r="A36" s="90"/>
      <c r="B36" s="14"/>
      <c r="C36" s="114"/>
      <c r="D36" s="114"/>
      <c r="E36" s="11"/>
      <c r="F36" s="11"/>
      <c r="G36" s="11"/>
      <c r="H36" s="8"/>
      <c r="I36" s="8"/>
      <c r="J36" s="8"/>
      <c r="K36" s="8"/>
      <c r="L36" s="8"/>
    </row>
    <row r="37" spans="1:12" ht="25.5">
      <c r="A37" s="90"/>
      <c r="B37" s="93" t="s">
        <v>58</v>
      </c>
      <c r="C37" s="114"/>
      <c r="D37" s="114"/>
      <c r="E37" s="114"/>
      <c r="F37" s="114"/>
      <c r="G37" s="114"/>
      <c r="H37" s="8"/>
      <c r="I37" s="8"/>
      <c r="J37" s="8"/>
      <c r="K37" s="8"/>
      <c r="L37" s="8"/>
    </row>
    <row r="38" spans="1:12" ht="25.5">
      <c r="A38" s="91">
        <v>4</v>
      </c>
      <c r="B38" s="93" t="s">
        <v>36</v>
      </c>
      <c r="C38" s="11"/>
      <c r="D38" s="11"/>
      <c r="E38" s="64">
        <v>2650</v>
      </c>
      <c r="F38" s="114"/>
      <c r="G38" s="114"/>
      <c r="H38" s="8"/>
      <c r="I38" s="8"/>
      <c r="J38" s="8"/>
      <c r="K38" s="8"/>
      <c r="L38" s="8"/>
    </row>
    <row r="39" spans="1:12" s="11" customFormat="1" ht="25.5">
      <c r="A39" s="90">
        <v>42</v>
      </c>
      <c r="B39" s="14" t="s">
        <v>61</v>
      </c>
      <c r="E39" s="64">
        <v>2650</v>
      </c>
    </row>
    <row r="40" spans="1:12">
      <c r="A40" s="90">
        <v>422</v>
      </c>
      <c r="B40" s="14" t="s">
        <v>35</v>
      </c>
      <c r="C40" s="114"/>
      <c r="D40" s="114"/>
      <c r="E40" s="62">
        <v>2650</v>
      </c>
      <c r="F40" s="11"/>
      <c r="G40" s="11"/>
      <c r="H40" s="8"/>
      <c r="I40" s="8"/>
      <c r="J40" s="8"/>
      <c r="K40" s="8"/>
      <c r="L40" s="8"/>
    </row>
    <row r="41" spans="1:12">
      <c r="A41" s="90"/>
      <c r="B41" s="14"/>
      <c r="C41" s="114"/>
      <c r="D41" s="114"/>
      <c r="E41" s="62"/>
      <c r="F41" s="114"/>
      <c r="G41" s="114"/>
      <c r="H41" s="8"/>
      <c r="I41" s="8"/>
      <c r="J41" s="8"/>
      <c r="K41" s="8"/>
      <c r="L41" s="8"/>
    </row>
    <row r="42" spans="1:12" s="109" customFormat="1">
      <c r="A42" s="90"/>
      <c r="B42" s="14"/>
      <c r="C42" s="114"/>
      <c r="D42" s="114"/>
      <c r="E42" s="114"/>
      <c r="F42" s="114"/>
      <c r="G42" s="114"/>
    </row>
    <row r="43" spans="1:12">
      <c r="A43" s="90"/>
      <c r="B43" s="143" t="s">
        <v>62</v>
      </c>
      <c r="C43" s="143"/>
      <c r="D43" s="11"/>
      <c r="E43" s="114"/>
      <c r="F43" s="114"/>
      <c r="G43" s="114"/>
      <c r="H43" s="8"/>
      <c r="I43" s="8"/>
      <c r="J43" s="8"/>
      <c r="K43" s="8"/>
      <c r="L43" s="8"/>
    </row>
    <row r="44" spans="1:12" s="11" customFormat="1">
      <c r="A44" s="91">
        <v>3</v>
      </c>
      <c r="B44" s="14" t="s">
        <v>23</v>
      </c>
      <c r="C44" s="114"/>
      <c r="D44" s="114"/>
      <c r="G44" s="64">
        <v>1500</v>
      </c>
    </row>
    <row r="45" spans="1:12">
      <c r="A45" s="90">
        <v>32</v>
      </c>
      <c r="B45" s="14" t="s">
        <v>28</v>
      </c>
      <c r="C45" s="114"/>
      <c r="D45" s="114"/>
      <c r="E45" s="114"/>
      <c r="F45" s="114"/>
      <c r="G45" s="64">
        <v>1500</v>
      </c>
      <c r="H45" s="8"/>
      <c r="I45" s="8"/>
      <c r="J45" s="8"/>
      <c r="K45" s="8"/>
      <c r="L45" s="8"/>
    </row>
    <row r="46" spans="1:12">
      <c r="A46" s="90">
        <v>321</v>
      </c>
      <c r="B46" s="14" t="s">
        <v>29</v>
      </c>
      <c r="C46" s="114"/>
      <c r="D46" s="114"/>
      <c r="E46" s="114"/>
      <c r="F46" s="114"/>
      <c r="G46" s="114"/>
      <c r="H46" s="8"/>
      <c r="I46" s="8"/>
      <c r="J46" s="8"/>
      <c r="K46" s="8"/>
      <c r="L46" s="8"/>
    </row>
    <row r="47" spans="1:12" s="11" customFormat="1" ht="12.75" customHeight="1">
      <c r="A47" s="90">
        <v>322</v>
      </c>
      <c r="B47" s="14" t="s">
        <v>30</v>
      </c>
      <c r="C47" s="114"/>
      <c r="D47" s="114"/>
      <c r="E47" s="114"/>
      <c r="F47" s="64"/>
      <c r="G47" s="114"/>
    </row>
    <row r="48" spans="1:12" s="11" customFormat="1">
      <c r="A48" s="90">
        <v>323</v>
      </c>
      <c r="B48" s="14" t="s">
        <v>31</v>
      </c>
      <c r="C48" s="114"/>
      <c r="D48" s="114"/>
    </row>
    <row r="49" spans="1:12">
      <c r="A49" s="90">
        <v>329</v>
      </c>
      <c r="B49" s="14" t="s">
        <v>32</v>
      </c>
      <c r="C49" s="114"/>
      <c r="D49" s="114"/>
      <c r="E49" s="114"/>
      <c r="F49" s="114"/>
      <c r="G49" s="64">
        <v>1500</v>
      </c>
      <c r="H49" s="8"/>
      <c r="I49" s="8"/>
      <c r="J49" s="8"/>
      <c r="K49" s="8"/>
      <c r="L49" s="8"/>
    </row>
    <row r="50" spans="1:12" s="11" customFormat="1">
      <c r="A50" s="91"/>
      <c r="B50" s="93"/>
    </row>
    <row r="51" spans="1:12" s="11" customFormat="1">
      <c r="A51" s="90"/>
      <c r="B51" s="14"/>
      <c r="C51" s="8"/>
      <c r="D51" s="8"/>
    </row>
    <row r="52" spans="1:12">
      <c r="A52" s="90"/>
      <c r="B52" s="14" t="s">
        <v>74</v>
      </c>
      <c r="C52" s="115" t="s">
        <v>77</v>
      </c>
      <c r="D52" s="8"/>
      <c r="E52" s="8"/>
      <c r="F52" s="8"/>
      <c r="G52" s="8"/>
      <c r="H52" s="8"/>
      <c r="I52" s="115" t="s">
        <v>75</v>
      </c>
      <c r="J52" s="8"/>
      <c r="K52" s="8"/>
      <c r="L52" s="8"/>
    </row>
    <row r="53" spans="1:12">
      <c r="A53" s="90"/>
      <c r="B53" s="14" t="s">
        <v>79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>
      <c r="A54" s="91"/>
      <c r="B54" s="93"/>
      <c r="C54" s="117"/>
      <c r="D54" s="117"/>
      <c r="E54" s="8"/>
      <c r="F54" s="8"/>
      <c r="G54" s="8"/>
      <c r="H54" s="8"/>
      <c r="I54" s="116"/>
      <c r="J54" s="116"/>
      <c r="K54" s="116"/>
      <c r="L54" s="8"/>
    </row>
    <row r="55" spans="1:12" s="11" customFormat="1">
      <c r="A55" s="90"/>
      <c r="B55" s="14"/>
      <c r="C55" s="115" t="s">
        <v>78</v>
      </c>
      <c r="D55" s="8"/>
      <c r="I55" s="11" t="s">
        <v>76</v>
      </c>
    </row>
    <row r="56" spans="1:12">
      <c r="A56" s="90"/>
      <c r="B56" s="14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>
      <c r="A57" s="90"/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>
      <c r="A58" s="90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>
      <c r="A59" s="91"/>
      <c r="B59" s="93"/>
      <c r="C59" s="11"/>
      <c r="D59" s="11"/>
      <c r="E59" s="8"/>
      <c r="F59" s="8"/>
      <c r="G59" s="8"/>
      <c r="H59" s="8"/>
      <c r="I59" s="8"/>
      <c r="J59" s="8"/>
      <c r="K59" s="8"/>
      <c r="L59" s="8"/>
    </row>
    <row r="60" spans="1:12" s="11" customFormat="1">
      <c r="A60" s="90"/>
      <c r="B60" s="14"/>
      <c r="C60" s="8"/>
      <c r="D60" s="8"/>
    </row>
    <row r="61" spans="1:12">
      <c r="A61" s="90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>
      <c r="A62" s="90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90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>
      <c r="A64" s="91"/>
      <c r="B64" s="93"/>
      <c r="C64" s="11"/>
      <c r="D64" s="11"/>
      <c r="E64" s="8"/>
      <c r="F64" s="8"/>
      <c r="G64" s="8"/>
      <c r="H64" s="8"/>
      <c r="I64" s="8"/>
      <c r="J64" s="8"/>
      <c r="K64" s="8"/>
      <c r="L64" s="8"/>
    </row>
    <row r="65" spans="1:12" s="11" customFormat="1">
      <c r="A65" s="90"/>
      <c r="B65" s="14"/>
      <c r="C65" s="8"/>
      <c r="D65" s="8"/>
    </row>
    <row r="66" spans="1:12">
      <c r="A66" s="91"/>
      <c r="B66" s="93"/>
      <c r="C66" s="11"/>
      <c r="D66" s="11"/>
      <c r="E66" s="8"/>
      <c r="F66" s="8"/>
      <c r="G66" s="8"/>
      <c r="H66" s="8"/>
      <c r="I66" s="8"/>
      <c r="J66" s="8"/>
      <c r="K66" s="8"/>
      <c r="L66" s="8"/>
    </row>
    <row r="67" spans="1:12" s="11" customFormat="1">
      <c r="A67" s="91"/>
      <c r="B67" s="93"/>
    </row>
    <row r="68" spans="1:12" s="11" customFormat="1">
      <c r="A68" s="90"/>
      <c r="B68" s="14"/>
      <c r="C68" s="8"/>
      <c r="D68" s="8"/>
    </row>
    <row r="69" spans="1:12">
      <c r="A69" s="91"/>
      <c r="B69" s="93"/>
      <c r="C69" s="11"/>
      <c r="D69" s="11"/>
      <c r="E69" s="8"/>
      <c r="F69" s="8"/>
      <c r="G69" s="8"/>
      <c r="H69" s="8"/>
      <c r="I69" s="8"/>
      <c r="J69" s="8"/>
      <c r="K69" s="8"/>
      <c r="L69" s="8"/>
    </row>
    <row r="70" spans="1:12" s="11" customFormat="1">
      <c r="A70" s="90"/>
      <c r="B70" s="14"/>
      <c r="C70" s="8"/>
      <c r="D70" s="8"/>
    </row>
    <row r="71" spans="1:12">
      <c r="A71" s="90"/>
      <c r="B71" s="14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>
      <c r="A72" s="91"/>
      <c r="B72" s="14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>
      <c r="A73" s="91"/>
      <c r="B73" s="14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>
      <c r="A74" s="91"/>
      <c r="B74" s="14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>
      <c r="A75" s="91"/>
      <c r="B75" s="14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>
      <c r="A76" s="91"/>
      <c r="B76" s="14" t="s">
        <v>46</v>
      </c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>
      <c r="A77" s="91"/>
      <c r="B77" s="14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>
      <c r="A78" s="91"/>
      <c r="B78" s="14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>
      <c r="A79" s="91"/>
      <c r="B79" s="14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>
      <c r="A80" s="91"/>
      <c r="B80" s="14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>
      <c r="A81" s="91"/>
      <c r="B81" s="14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>
      <c r="A82" s="91"/>
      <c r="B82" s="14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>
      <c r="A83" s="91"/>
      <c r="B83" s="14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>
      <c r="A84" s="91"/>
      <c r="B84" s="14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>
      <c r="A85" s="91"/>
      <c r="B85" s="14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>
      <c r="A86" s="91"/>
      <c r="B86" s="14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>
      <c r="A87" s="91"/>
      <c r="B87" s="14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>
      <c r="A88" s="91"/>
      <c r="B88" s="14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>
      <c r="A89" s="91"/>
      <c r="B89" s="14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>
      <c r="A90" s="91"/>
      <c r="B90" s="14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>
      <c r="A91" s="91"/>
      <c r="B91" s="14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>
      <c r="A92" s="91"/>
      <c r="B92" s="14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>
      <c r="A93" s="91"/>
      <c r="B93" s="14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>
      <c r="A94" s="91"/>
      <c r="B94" s="14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>
      <c r="A95" s="91"/>
      <c r="B95" s="14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>
      <c r="A96" s="91"/>
      <c r="B96" s="14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>
      <c r="A97" s="91"/>
      <c r="B97" s="14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>
      <c r="A98" s="91"/>
      <c r="B98" s="14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>
      <c r="A99" s="91"/>
      <c r="B99" s="14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>
      <c r="A100" s="91"/>
      <c r="B100" s="14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>
      <c r="A101" s="91"/>
      <c r="B101" s="14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>
      <c r="A102" s="91"/>
      <c r="B102" s="14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>
      <c r="A103" s="91"/>
      <c r="B103" s="14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>
      <c r="A104" s="91"/>
      <c r="B104" s="14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>
      <c r="A105" s="91"/>
      <c r="B105" s="14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>
      <c r="A106" s="91"/>
      <c r="B106" s="14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>
      <c r="A107" s="91"/>
      <c r="B107" s="14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>
      <c r="A108" s="91"/>
      <c r="B108" s="14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>
      <c r="A109" s="91"/>
      <c r="B109" s="14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>
      <c r="A110" s="91"/>
      <c r="B110" s="14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>
      <c r="A111" s="91"/>
      <c r="B111" s="14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>
      <c r="A112" s="91"/>
      <c r="B112" s="14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>
      <c r="A113" s="91"/>
      <c r="B113" s="14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>
      <c r="A114" s="91"/>
      <c r="B114" s="14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>
      <c r="A115" s="91"/>
      <c r="B115" s="14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>
      <c r="A116" s="91"/>
      <c r="B116" s="14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>
      <c r="A117" s="91"/>
      <c r="B117" s="14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>
      <c r="A118" s="91"/>
      <c r="B118" s="14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>
      <c r="A119" s="91"/>
      <c r="B119" s="14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>
      <c r="A120" s="91"/>
      <c r="B120" s="14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>
      <c r="A121" s="91"/>
      <c r="B121" s="14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>
      <c r="A122" s="91"/>
      <c r="B122" s="14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>
      <c r="A123" s="91"/>
      <c r="B123" s="14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>
      <c r="A124" s="91"/>
      <c r="B124" s="14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>
      <c r="A125" s="91"/>
      <c r="B125" s="14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>
      <c r="A126" s="91"/>
      <c r="B126" s="14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>
      <c r="A127" s="91"/>
      <c r="B127" s="14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>
      <c r="A128" s="91"/>
      <c r="B128" s="14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>
      <c r="A129" s="91"/>
      <c r="B129" s="14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>
      <c r="A130" s="91"/>
      <c r="B130" s="14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>
      <c r="A131" s="91"/>
      <c r="B131" s="14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>
      <c r="A132" s="91"/>
      <c r="B132" s="14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>
      <c r="A133" s="91"/>
      <c r="B133" s="14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>
      <c r="A134" s="91"/>
      <c r="B134" s="14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>
      <c r="A135" s="91"/>
      <c r="B135" s="14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>
      <c r="A136" s="91"/>
      <c r="B136" s="14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>
      <c r="A137" s="91"/>
      <c r="B137" s="14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>
      <c r="A138" s="91"/>
      <c r="B138" s="14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>
      <c r="A139" s="91"/>
      <c r="B139" s="14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>
      <c r="A140" s="91"/>
      <c r="B140" s="14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>
      <c r="A141" s="91"/>
      <c r="B141" s="14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>
      <c r="A142" s="91"/>
      <c r="B142" s="14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>
      <c r="A143" s="91"/>
      <c r="B143" s="14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>
      <c r="A144" s="91"/>
      <c r="B144" s="14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>
      <c r="A145" s="91"/>
      <c r="B145" s="14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>
      <c r="A146" s="91"/>
      <c r="B146" s="14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>
      <c r="A147" s="91"/>
      <c r="B147" s="14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>
      <c r="A148" s="91"/>
      <c r="B148" s="14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>
      <c r="A149" s="91"/>
      <c r="B149" s="14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>
      <c r="A150" s="91"/>
      <c r="B150" s="14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>
      <c r="A151" s="91"/>
      <c r="B151" s="14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>
      <c r="A152" s="91"/>
      <c r="B152" s="14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>
      <c r="A153" s="91"/>
      <c r="B153" s="14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>
      <c r="A154" s="91"/>
      <c r="B154" s="14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>
      <c r="A155" s="91"/>
      <c r="B155" s="14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>
      <c r="A156" s="91"/>
      <c r="B156" s="14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>
      <c r="A157" s="91"/>
      <c r="B157" s="14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>
      <c r="A158" s="91"/>
      <c r="B158" s="14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>
      <c r="A159" s="91"/>
      <c r="B159" s="14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>
      <c r="A160" s="91"/>
      <c r="B160" s="14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>
      <c r="A161" s="91"/>
      <c r="B161" s="14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>
      <c r="A162" s="91"/>
      <c r="B162" s="14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>
      <c r="A163" s="91"/>
      <c r="B163" s="14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>
      <c r="A164" s="91"/>
      <c r="B164" s="14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>
      <c r="A165" s="91"/>
      <c r="B165" s="14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>
      <c r="A166" s="91"/>
      <c r="B166" s="14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>
      <c r="A167" s="91"/>
      <c r="B167" s="14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>
      <c r="A168" s="91"/>
      <c r="B168" s="14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>
      <c r="A169" s="91"/>
      <c r="B169" s="14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>
      <c r="A170" s="91"/>
      <c r="B170" s="14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>
      <c r="A171" s="91"/>
      <c r="B171" s="14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>
      <c r="A172" s="91"/>
      <c r="B172" s="14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>
      <c r="A173" s="91"/>
      <c r="B173" s="14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>
      <c r="A174" s="91"/>
      <c r="B174" s="14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>
      <c r="A175" s="91"/>
      <c r="B175" s="14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>
      <c r="A176" s="91"/>
      <c r="B176" s="14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>
      <c r="A177" s="91"/>
      <c r="B177" s="14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>
      <c r="A178" s="91"/>
      <c r="B178" s="14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>
      <c r="A179" s="91"/>
      <c r="B179" s="14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>
      <c r="A180" s="91"/>
      <c r="B180" s="14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>
      <c r="A181" s="91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>
      <c r="A182" s="91"/>
      <c r="B182" s="14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>
      <c r="A183" s="91"/>
      <c r="B183" s="14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>
      <c r="A184" s="91"/>
      <c r="B184" s="14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>
      <c r="A185" s="91"/>
      <c r="B185" s="14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>
      <c r="A186" s="91"/>
      <c r="B186" s="14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>
      <c r="A187" s="91"/>
      <c r="B187" s="14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>
      <c r="A188" s="91"/>
      <c r="B188" s="14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>
      <c r="A189" s="91"/>
      <c r="B189" s="14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>
      <c r="A190" s="91"/>
      <c r="B190" s="14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>
      <c r="A191" s="91"/>
      <c r="B191" s="14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>
      <c r="A192" s="91"/>
      <c r="B192" s="14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>
      <c r="A193" s="91"/>
      <c r="B193" s="14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>
      <c r="A194" s="91"/>
      <c r="B194" s="14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>
      <c r="A195" s="91"/>
      <c r="B195" s="14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>
      <c r="A196" s="91"/>
      <c r="B196" s="14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>
      <c r="A197" s="91"/>
      <c r="B197" s="14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>
      <c r="A198" s="91"/>
      <c r="B198" s="14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>
      <c r="A199" s="91"/>
      <c r="B199" s="14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>
      <c r="A200" s="91"/>
      <c r="B200" s="14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>
      <c r="A201" s="91"/>
      <c r="B201" s="14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>
      <c r="A202" s="91"/>
      <c r="B202" s="14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>
      <c r="A203" s="91"/>
      <c r="B203" s="14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>
      <c r="A204" s="91"/>
      <c r="B204" s="14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>
      <c r="A205" s="91"/>
      <c r="B205" s="14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>
      <c r="A206" s="91"/>
      <c r="B206" s="14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>
      <c r="A207" s="91"/>
      <c r="B207" s="14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>
      <c r="A208" s="91"/>
      <c r="B208" s="14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>
      <c r="A209" s="91"/>
      <c r="B209" s="14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>
      <c r="A210" s="91"/>
      <c r="B210" s="14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>
      <c r="A211" s="91"/>
      <c r="B211" s="14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>
      <c r="A212" s="91"/>
      <c r="B212" s="14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>
      <c r="A213" s="91"/>
      <c r="B213" s="14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>
      <c r="A214" s="91"/>
      <c r="B214" s="14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>
      <c r="A215" s="91"/>
      <c r="B215" s="14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>
      <c r="A216" s="91"/>
      <c r="B216" s="14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>
      <c r="A217" s="91"/>
      <c r="B217" s="14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>
      <c r="A218" s="91"/>
      <c r="B218" s="14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>
      <c r="A219" s="91"/>
      <c r="B219" s="14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>
      <c r="A220" s="91"/>
      <c r="B220" s="14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>
      <c r="A221" s="91"/>
      <c r="B221" s="14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>
      <c r="A222" s="91"/>
      <c r="B222" s="14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>
      <c r="A223" s="91"/>
      <c r="B223" s="14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>
      <c r="A224" s="91"/>
      <c r="B224" s="14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>
      <c r="A225" s="91"/>
      <c r="B225" s="14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>
      <c r="A226" s="91"/>
      <c r="B226" s="14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>
      <c r="A227" s="91"/>
      <c r="B227" s="14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>
      <c r="A228" s="91"/>
      <c r="B228" s="14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>
      <c r="A229" s="91"/>
      <c r="B229" s="14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>
      <c r="A230" s="91"/>
      <c r="B230" s="14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>
      <c r="A231" s="91"/>
      <c r="B231" s="14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>
      <c r="A232" s="91"/>
      <c r="B232" s="14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>
      <c r="A233" s="91"/>
      <c r="B233" s="14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>
      <c r="A234" s="91"/>
      <c r="B234" s="14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>
      <c r="A235" s="91"/>
      <c r="B235" s="14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>
      <c r="A236" s="91"/>
      <c r="B236" s="14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>
      <c r="A237" s="91"/>
      <c r="B237" s="14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>
      <c r="A238" s="91"/>
      <c r="B238" s="14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>
      <c r="A239" s="91"/>
      <c r="B239" s="14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>
      <c r="A240" s="91"/>
      <c r="B240" s="14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>
      <c r="A241" s="91"/>
      <c r="B241" s="14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>
      <c r="A242" s="91"/>
      <c r="B242" s="14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>
      <c r="A243" s="91"/>
      <c r="B243" s="14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>
      <c r="A244" s="91"/>
      <c r="B244" s="14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>
      <c r="A245" s="91"/>
      <c r="B245" s="14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>
      <c r="A246" s="91"/>
      <c r="B246" s="14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>
      <c r="A247" s="91"/>
      <c r="B247" s="14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>
      <c r="A248" s="91"/>
      <c r="B248" s="14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>
      <c r="A249" s="91"/>
      <c r="B249" s="14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>
      <c r="A250" s="91"/>
      <c r="B250" s="14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>
      <c r="A251" s="91"/>
      <c r="B251" s="14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>
      <c r="A252" s="91"/>
      <c r="B252" s="14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>
      <c r="A253" s="91"/>
      <c r="B253" s="14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>
      <c r="A254" s="91"/>
      <c r="B254" s="14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>
      <c r="A255" s="91"/>
      <c r="B255" s="14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>
      <c r="A256" s="91"/>
      <c r="B256" s="14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>
      <c r="A257" s="91"/>
      <c r="B257" s="14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>
      <c r="A258" s="91"/>
      <c r="B258" s="14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>
      <c r="A259" s="91"/>
      <c r="B259" s="14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>
      <c r="A260" s="91"/>
      <c r="B260" s="14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>
      <c r="A261" s="91"/>
      <c r="B261" s="14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>
      <c r="A262" s="91"/>
      <c r="B262" s="14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>
      <c r="A263" s="91"/>
      <c r="B263" s="14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>
      <c r="A264" s="91"/>
      <c r="B264" s="14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>
      <c r="A265" s="91"/>
      <c r="B265" s="14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>
      <c r="A266" s="91"/>
      <c r="B266" s="14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>
      <c r="A267" s="91"/>
      <c r="B267" s="14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>
      <c r="A268" s="91"/>
      <c r="B268" s="14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>
      <c r="A269" s="91"/>
      <c r="B269" s="14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>
      <c r="A270" s="91"/>
      <c r="B270" s="14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>
      <c r="A271" s="91"/>
      <c r="B271" s="14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>
      <c r="A272" s="91"/>
      <c r="B272" s="14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>
      <c r="A273" s="91"/>
      <c r="B273" s="14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>
      <c r="A274" s="91"/>
      <c r="B274" s="14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>
      <c r="A275" s="91"/>
      <c r="B275" s="14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>
      <c r="A276" s="91"/>
      <c r="B276" s="14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>
      <c r="A277" s="91"/>
      <c r="B277" s="14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>
      <c r="A278" s="91"/>
      <c r="B278" s="14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>
      <c r="A279" s="91"/>
      <c r="B279" s="14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>
      <c r="A280" s="91"/>
      <c r="B280" s="14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>
      <c r="A281" s="91"/>
      <c r="B281" s="14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>
      <c r="A282" s="91"/>
      <c r="B282" s="14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>
      <c r="A283" s="91"/>
      <c r="B283" s="14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>
      <c r="A284" s="91"/>
      <c r="B284" s="14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>
      <c r="A285" s="91"/>
      <c r="B285" s="14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>
      <c r="A286" s="91"/>
      <c r="B286" s="14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>
      <c r="A287" s="91"/>
      <c r="B287" s="14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>
      <c r="A288" s="91"/>
      <c r="B288" s="14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>
      <c r="A289" s="91"/>
      <c r="B289" s="14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>
      <c r="A290" s="91"/>
      <c r="B290" s="14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>
      <c r="A291" s="91"/>
      <c r="B291" s="14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>
      <c r="A292" s="91"/>
      <c r="B292" s="14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>
      <c r="A293" s="91"/>
      <c r="B293" s="14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>
      <c r="A294" s="91"/>
      <c r="B294" s="14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>
      <c r="A295" s="91"/>
      <c r="B295" s="14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>
      <c r="A296" s="91"/>
      <c r="B296" s="14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>
      <c r="A297" s="91"/>
      <c r="B297" s="14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>
      <c r="A298" s="91"/>
      <c r="B298" s="14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>
      <c r="A299" s="91"/>
      <c r="B299" s="14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>
      <c r="A300" s="91"/>
      <c r="B300" s="14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>
      <c r="A301" s="91"/>
      <c r="B301" s="14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>
      <c r="A302" s="91"/>
      <c r="B302" s="14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>
      <c r="A303" s="91"/>
      <c r="B303" s="14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>
      <c r="A304" s="91"/>
      <c r="B304" s="14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>
      <c r="A305" s="91"/>
      <c r="B305" s="14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>
      <c r="A306" s="91"/>
      <c r="B306" s="14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>
      <c r="A307" s="91"/>
      <c r="B307" s="14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>
      <c r="A308" s="91"/>
      <c r="B308" s="14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>
      <c r="A309" s="91"/>
      <c r="B309" s="14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>
      <c r="A310" s="91"/>
      <c r="B310" s="14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>
      <c r="A311" s="91"/>
      <c r="B311" s="14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>
      <c r="A312" s="91"/>
      <c r="B312" s="14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>
      <c r="A313" s="91"/>
      <c r="B313" s="14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>
      <c r="A314" s="91"/>
      <c r="B314" s="14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>
      <c r="A315" s="91"/>
      <c r="B315" s="14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>
      <c r="A316" s="91"/>
      <c r="B316" s="14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>
      <c r="A317" s="91"/>
      <c r="B317" s="14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>
      <c r="A318" s="91"/>
      <c r="B318" s="14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>
      <c r="A319" s="91"/>
      <c r="B319" s="14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>
      <c r="A320" s="91"/>
      <c r="B320" s="14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>
      <c r="A321" s="91"/>
      <c r="B321" s="14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>
      <c r="A322" s="91"/>
      <c r="B322" s="14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>
      <c r="A323" s="91"/>
      <c r="B323" s="14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>
      <c r="A324" s="91"/>
      <c r="B324" s="14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>
      <c r="A325" s="91"/>
      <c r="B325" s="14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>
      <c r="A326" s="91"/>
      <c r="B326" s="14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>
      <c r="A327" s="91"/>
      <c r="B327" s="14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>
      <c r="A328" s="91"/>
      <c r="B328" s="14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>
      <c r="A329" s="91"/>
      <c r="B329" s="14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>
      <c r="A330" s="91"/>
      <c r="B330" s="14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>
      <c r="A331" s="91"/>
      <c r="B331" s="14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>
      <c r="A332" s="91"/>
      <c r="B332" s="14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>
      <c r="A333" s="91"/>
      <c r="B333" s="14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>
      <c r="A334" s="91"/>
      <c r="B334" s="14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>
      <c r="A335" s="91"/>
      <c r="B335" s="14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>
      <c r="A336" s="91"/>
      <c r="B336" s="14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>
      <c r="A337" s="91"/>
      <c r="B337" s="14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>
      <c r="A338" s="91"/>
      <c r="B338" s="14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>
      <c r="A339" s="91"/>
      <c r="B339" s="14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>
      <c r="A340" s="91"/>
      <c r="B340" s="14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>
      <c r="A341" s="91"/>
      <c r="B341" s="14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>
      <c r="A342" s="91"/>
      <c r="B342" s="14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>
      <c r="A343" s="91"/>
      <c r="B343" s="14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>
      <c r="A344" s="91"/>
      <c r="B344" s="14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>
      <c r="A345" s="91"/>
      <c r="B345" s="14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>
      <c r="A346" s="91"/>
      <c r="B346" s="14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>
      <c r="A347" s="91"/>
      <c r="B347" s="14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>
      <c r="A348" s="91"/>
      <c r="B348" s="14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>
      <c r="A349" s="91"/>
      <c r="B349" s="14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>
      <c r="A350" s="91"/>
      <c r="B350" s="14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>
      <c r="A351" s="91"/>
      <c r="B351" s="14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>
      <c r="A352" s="91"/>
      <c r="B352" s="14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>
      <c r="A353" s="91"/>
      <c r="B353" s="14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>
      <c r="A354" s="91"/>
      <c r="B354" s="14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>
      <c r="A355" s="91"/>
      <c r="B355" s="14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>
      <c r="A356" s="91"/>
      <c r="B356" s="14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>
      <c r="A357" s="91"/>
      <c r="B357" s="14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>
      <c r="A358" s="91"/>
      <c r="B358" s="14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>
      <c r="E359" s="8"/>
      <c r="F359" s="8"/>
      <c r="G359" s="8"/>
      <c r="H359" s="8"/>
      <c r="I359" s="8"/>
      <c r="J359" s="8"/>
      <c r="K359" s="8"/>
      <c r="L359" s="8"/>
    </row>
  </sheetData>
  <mergeCells count="4">
    <mergeCell ref="A1:L1"/>
    <mergeCell ref="B6:C6"/>
    <mergeCell ref="B4:C4"/>
    <mergeCell ref="B43:C43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Ana</cp:lastModifiedBy>
  <cp:lastPrinted>2017-11-29T09:04:53Z</cp:lastPrinted>
  <dcterms:created xsi:type="dcterms:W3CDTF">2013-09-11T11:00:21Z</dcterms:created>
  <dcterms:modified xsi:type="dcterms:W3CDTF">2017-11-29T09:05:15Z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